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РАБОЧИЕ документы\РАСПОРЯЖЕНИЯ\2020 год\Распоряжение об утверждении сводной бюджетной росписи на 2020 год\"/>
    </mc:Choice>
  </mc:AlternateContent>
  <xr:revisionPtr revIDLastSave="0" documentId="13_ncr:1_{B4356128-70A5-43B4-9866-9936B3E82E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2" i="2" l="1"/>
  <c r="J184" i="2"/>
  <c r="I184" i="2"/>
  <c r="I174" i="2" s="1"/>
  <c r="J231" i="2"/>
  <c r="J230" i="2" s="1"/>
  <c r="J229" i="2" s="1"/>
  <c r="I231" i="2"/>
  <c r="I230" i="2" s="1"/>
  <c r="I229" i="2" s="1"/>
  <c r="J202" i="2"/>
  <c r="J201" i="2" s="1"/>
  <c r="J195" i="2" s="1"/>
  <c r="J194" i="2" s="1"/>
  <c r="J193" i="2" s="1"/>
  <c r="J210" i="2"/>
  <c r="J209" i="2" s="1"/>
  <c r="I210" i="2"/>
  <c r="I209" i="2" s="1"/>
  <c r="I202" i="2"/>
  <c r="I201" i="2" s="1"/>
  <c r="J175" i="2"/>
  <c r="I175" i="2"/>
  <c r="J165" i="2"/>
  <c r="J164" i="2" s="1"/>
  <c r="J166" i="2"/>
  <c r="I166" i="2"/>
  <c r="I165" i="2" s="1"/>
  <c r="I164" i="2" s="1"/>
  <c r="I159" i="2"/>
  <c r="I158" i="2" s="1"/>
  <c r="J160" i="2"/>
  <c r="J159" i="2" s="1"/>
  <c r="J158" i="2" s="1"/>
  <c r="I160" i="2"/>
  <c r="J153" i="2"/>
  <c r="J152" i="2" s="1"/>
  <c r="J151" i="2" s="1"/>
  <c r="I153" i="2"/>
  <c r="I152" i="2" s="1"/>
  <c r="I151" i="2" s="1"/>
  <c r="J140" i="2"/>
  <c r="J139" i="2" s="1"/>
  <c r="J138" i="2" s="1"/>
  <c r="J137" i="2" s="1"/>
  <c r="I140" i="2"/>
  <c r="I139" i="2" s="1"/>
  <c r="I138" i="2" s="1"/>
  <c r="I137" i="2" s="1"/>
  <c r="J129" i="2"/>
  <c r="J120" i="2" s="1"/>
  <c r="J119" i="2" s="1"/>
  <c r="J131" i="2"/>
  <c r="J130" i="2" s="1"/>
  <c r="I131" i="2"/>
  <c r="I130" i="2" s="1"/>
  <c r="I129" i="2" s="1"/>
  <c r="I120" i="2" s="1"/>
  <c r="I119" i="2" s="1"/>
  <c r="J81" i="2"/>
  <c r="J80" i="2" s="1"/>
  <c r="J79" i="2" s="1"/>
  <c r="I81" i="2"/>
  <c r="I80" i="2" s="1"/>
  <c r="I79" i="2" s="1"/>
  <c r="J77" i="2"/>
  <c r="J76" i="2" s="1"/>
  <c r="J75" i="2" s="1"/>
  <c r="I77" i="2"/>
  <c r="I76" i="2" s="1"/>
  <c r="I75" i="2" s="1"/>
  <c r="J60" i="2"/>
  <c r="J59" i="2" s="1"/>
  <c r="J58" i="2" s="1"/>
  <c r="J47" i="2" s="1"/>
  <c r="J11" i="2" s="1"/>
  <c r="I60" i="2"/>
  <c r="I59" i="2" s="1"/>
  <c r="I58" i="2" s="1"/>
  <c r="I47" i="2" s="1"/>
  <c r="I11" i="2" s="1"/>
  <c r="I150" i="2" l="1"/>
  <c r="I136" i="2" s="1"/>
  <c r="J150" i="2"/>
  <c r="J136" i="2" s="1"/>
  <c r="J10" i="2" s="1"/>
  <c r="J248" i="2" s="1"/>
  <c r="J174" i="2"/>
  <c r="I195" i="2"/>
  <c r="I194" i="2" l="1"/>
  <c r="I193" i="2" s="1"/>
  <c r="I10" i="2" s="1"/>
  <c r="I248" i="2" s="1"/>
</calcChain>
</file>

<file path=xl/sharedStrings.xml><?xml version="1.0" encoding="utf-8"?>
<sst xmlns="http://schemas.openxmlformats.org/spreadsheetml/2006/main" count="1537" uniqueCount="217">
  <si>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</si>
  <si>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</si>
  <si>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</si>
  <si>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</si>
  <si>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</si>
  <si>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</si>
  <si>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</si>
  <si>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2020 год</t>
  </si>
  <si>
    <t xml:space="preserve">  Талицко-Мугреевское сельское поселение</t>
  </si>
  <si>
    <t>828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</si>
  <si>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</si>
  <si>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</si>
  <si>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</si>
  <si>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</si>
  <si>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</si>
  <si>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</si>
  <si>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</si>
  <si>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Талицко-Мугреевского сельского поселения</t>
  </si>
  <si>
    <t>2090000270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</si>
  <si>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</si>
  <si>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</si>
  <si>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Фонд оплаты труда государственных (муниципальных) органов</t>
  </si>
  <si>
    <t>121</t>
  </si>
  <si>
    <t xml:space="preserve">              Заработная плата</t>
  </si>
  <si>
    <t>К211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</si>
  <si>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</si>
  <si>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</si>
  <si>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Начисления на выплаты по оплате труда</t>
  </si>
  <si>
    <t>К213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</si>
  <si>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</si>
  <si>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</si>
  <si>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деятельности Председателя Совета Талицко-Мугреевского сельского поселения</t>
  </si>
  <si>
    <t>2090000280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</si>
  <si>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</si>
  <si>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</si>
  <si>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Обеспечение деятельности администрации Талицко-Мугреевского сельского поселения</t>
  </si>
  <si>
    <t>0110100020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</si>
  <si>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</si>
  <si>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</si>
  <si>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Прочая закупка товаров, работ и услуг для обеспечения государственных (муниципальных) нужд</t>
  </si>
  <si>
    <t>244</t>
  </si>
  <si>
    <t xml:space="preserve">              Услуги связи</t>
  </si>
  <si>
    <t>К221</t>
  </si>
  <si>
    <t xml:space="preserve">              Прочие работы, услуги</t>
  </si>
  <si>
    <t>К226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</si>
  <si>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</si>
  <si>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</si>
  <si>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Передача полномочий контрольно-счетного органа местного самоуправления поселения Контрольно-счетному органу Южского муниципального района</t>
  </si>
  <si>
    <t>2090000290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</si>
  <si>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</si>
  <si>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</si>
  <si>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</si>
  <si>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</si>
  <si>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      Перечисления другим бюджетам Бюджетной системы Российской Федерации</t>
  </si>
  <si>
    <t>К251</t>
  </si>
  <si>
    <t xml:space="preserve">      Резервные фонды</t>
  </si>
  <si>
    <t>11</t>
  </si>
  <si>
    <t xml:space="preserve">        Резервный фонд администрации Талицко-Мугреевского сельского поселения</t>
  </si>
  <si>
    <t>2090000300</t>
  </si>
  <si>
    <t xml:space="preserve">          Иные бюджетные ассигнования</t>
  </si>
  <si>
    <t>800</t>
  </si>
  <si>
    <t xml:space="preserve">            Резервные средства</t>
  </si>
  <si>
    <t>870</t>
  </si>
  <si>
    <t xml:space="preserve">              </t>
  </si>
  <si>
    <t xml:space="preserve">      Другие общегосударственные вопросы</t>
  </si>
  <si>
    <t>13</t>
  </si>
  <si>
    <t xml:space="preserve">        Переоснащение рабочих мест сотрудников администрации Талицко-Мугреевского сельского поселения</t>
  </si>
  <si>
    <t>0110400050</t>
  </si>
  <si>
    <t xml:space="preserve">              Увеличение стоимости основных средств</t>
  </si>
  <si>
    <t>К310</t>
  </si>
  <si>
    <t xml:space="preserve">        Техническое обслуживание автотранспортной техники администрации Талицко-Мугреевского сельского поселения</t>
  </si>
  <si>
    <t>0110500060</t>
  </si>
  <si>
    <t xml:space="preserve">              Работы</t>
  </si>
  <si>
    <t>К225</t>
  </si>
  <si>
    <t xml:space="preserve">              Увеличение стоимости прочих оборотных запасов (материалов)</t>
  </si>
  <si>
    <t>К346</t>
  </si>
  <si>
    <t xml:space="preserve">        Содержание и обслуживание казны</t>
  </si>
  <si>
    <t>0110600070</t>
  </si>
  <si>
    <t xml:space="preserve">              Коммунальные услуги</t>
  </si>
  <si>
    <t>К223</t>
  </si>
  <si>
    <t xml:space="preserve">            Уплата налога на имущество организаций и земельного налога</t>
  </si>
  <si>
    <t>851</t>
  </si>
  <si>
    <t xml:space="preserve">              Налоги, пошлины и сборы</t>
  </si>
  <si>
    <t>К291</t>
  </si>
  <si>
    <t xml:space="preserve">            Уплата прочих налогов, сборов и иных платежей</t>
  </si>
  <si>
    <t>852</t>
  </si>
  <si>
    <t xml:space="preserve">            Уплата иных платежей</t>
  </si>
  <si>
    <t>853</t>
  </si>
  <si>
    <t xml:space="preserve">        Услуги по поддержке пользовательского сайта, юридические услуги</t>
  </si>
  <si>
    <t>0110700080</t>
  </si>
  <si>
    <t xml:space="preserve">        Оценка недвижимости, признание прав и регулирование отношений</t>
  </si>
  <si>
    <t>0330200250</t>
  </si>
  <si>
    <t xml:space="preserve">        Ремонт здания и очистка крыши МКУ "Талицкий сельский Дом Культуры",расположенного по адресу: с. Талицы, ул. Ленина, д. 12.</t>
  </si>
  <si>
    <t>0340100260</t>
  </si>
  <si>
    <t xml:space="preserve">        Иные межбюджетные трансферты из бюджета Южского муниципального района бюджетам сельских поселений на организацию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</si>
  <si>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2090010070</t>
  </si>
  <si>
    <t xml:space="preserve">        Иные межбюджетные трансферты из бюджета Южского муниципального района бюджетам сельских поселений на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</si>
  <si>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2090010080</t>
  </si>
  <si>
    <t xml:space="preserve">        Иные межбюджетные трансферты из бюджета Южского муниципального района бюджетам сельских поселений на организацию ритуальных услуг и содержание мест захоронения</t>
  </si>
  <si>
    <t>2090010090</t>
  </si>
  <si>
    <t xml:space="preserve">        Иные межбюджетные трансферты из бюджета Южского муниципального района бюджетам сельских поселений на осуществление мероприятий по обеспечению безопасности людей на водных объектах, охране их жизни и здоровья</t>
  </si>
  <si>
    <t>2090010100</t>
  </si>
  <si>
    <t xml:space="preserve">        Иные межбюджетные трансферты из бюджета Южского муниципального района бюджетам сельских поселений на 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</si>
  <si>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2090010110</t>
  </si>
  <si>
    <t xml:space="preserve">        Иные межбюджетные трансферты из бюджета Южского муниципального района бюджетам сельских поселений на 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</si>
  <si>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2090010120</t>
  </si>
  <si>
    <t xml:space="preserve">        Иные межбюджетные трансферты из бюджета Южского муниципального района бюджетам сельских поселений на осуществление мер по противодействию коррупции в границах поселения</t>
  </si>
  <si>
    <t>2090010130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</si>
  <si>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</si>
  <si>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</si>
  <si>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первичного воинского учета на территориях, где отсутствуют военные комиссариаты</t>
  </si>
  <si>
    <t>2090051180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</si>
  <si>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</si>
  <si>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</si>
  <si>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09</t>
  </si>
  <si>
    <t xml:space="preserve">        Предупреждение и ликвидация ЧС в пожароопасный период на территории Талицко-Мугреевского сельского поселения</t>
  </si>
  <si>
    <t>0310300190</t>
  </si>
  <si>
    <t xml:space="preserve">        Содержание и обслуживание противопожарных водоемов на территории Талицко-Мугреевского сельского поселения</t>
  </si>
  <si>
    <t>0310300210</t>
  </si>
  <si>
    <t xml:space="preserve">        Иные межбюджетные трансферты из бюджета Южского муниципального района бюджетам сельских поселений на мероприятия по обеспечению безопасности людей на водных объектах, охране их жизни и здоровья</t>
  </si>
  <si>
    <t>0310410060</t>
  </si>
  <si>
    <t xml:space="preserve">    ЖИЛИЩНО-КОММУНАЛЬНОЕ ХОЗЯЙСТВО</t>
  </si>
  <si>
    <t>05</t>
  </si>
  <si>
    <t xml:space="preserve">      Коммунальное хозяйство</t>
  </si>
  <si>
    <t xml:space="preserve">        Возмещение недополученных доходов организациям, оказывающим услуги по помывке населения в общих отделениях бани на территории Талицко-Мугреевского сельского поселения</t>
  </si>
  <si>
    <t>0320100350</t>
  </si>
  <si>
    <t xml:space="preserve">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</si>
  <si>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</si>
  <si>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        Безвозмездные перечисления государственным (муниципальным) бюджетным и автономным учреждениям</t>
  </si>
  <si>
    <t>К241</t>
  </si>
  <si>
    <t xml:space="preserve">        Обслуживание газопровода высокого давления</t>
  </si>
  <si>
    <t>0330100230</t>
  </si>
  <si>
    <t xml:space="preserve">        Обслуживание прибора учета тепловой энергии</t>
  </si>
  <si>
    <t>0330100380</t>
  </si>
  <si>
    <t xml:space="preserve">      Благоустройство</t>
  </si>
  <si>
    <t xml:space="preserve">        Организация освещения улиц Талицко-Мугреевского сельского поселения</t>
  </si>
  <si>
    <t>0310100150</t>
  </si>
  <si>
    <t xml:space="preserve">        Организация озеленения территории Талицко-Мугреевского сельского поселения</t>
  </si>
  <si>
    <t>0310100160</t>
  </si>
  <si>
    <t xml:space="preserve">        Благоустройство территории Талицко-Мугреевского сельского поселения</t>
  </si>
  <si>
    <t>0310100170</t>
  </si>
  <si>
    <t xml:space="preserve">        Формирование доступной среды жизнедеятельности для инвалидов и других маломобильных групп населения Талицко-Мугреевского сельского поселения</t>
  </si>
  <si>
    <t>0350100390</t>
  </si>
  <si>
    <t xml:space="preserve">    ОБРАЗОВАНИЕ</t>
  </si>
  <si>
    <t>07</t>
  </si>
  <si>
    <t xml:space="preserve">      Профессиональная подготовка, переподготовка и повышение квалификации</t>
  </si>
  <si>
    <t xml:space="preserve">        Организация повышения квалификации, профессиональной переподготовки муниципальных служащих Талицко-Мугреевского сельского поселения</t>
  </si>
  <si>
    <t>0110200030</t>
  </si>
  <si>
    <t xml:space="preserve">        Организация повышения квалификации, профессиональной переподготовки не муниципальных служащих Талицко-Мугреевского сельского поселения</t>
  </si>
  <si>
    <t>0110300040</t>
  </si>
  <si>
    <t xml:space="preserve">      Молодежная политика</t>
  </si>
  <si>
    <t xml:space="preserve">        Организация и проведение мероприятий по работе с детьми и молодежью, поддержка талантливой молодежи в Талицко-Мугреевском сельском поселении</t>
  </si>
  <si>
    <t>0220100120</t>
  </si>
  <si>
    <t xml:space="preserve">        Развитие чувства патриотизма, любви к родному краю, гордости за историческое наследие и настоящее России в Талицко-Мугреевском сельском поселении</t>
  </si>
  <si>
    <t>0220200130</t>
  </si>
  <si>
    <t xml:space="preserve">    КУЛЬТУРА, КИНЕМАТОГРАФИЯ</t>
  </si>
  <si>
    <t>08</t>
  </si>
  <si>
    <t xml:space="preserve">      Культура</t>
  </si>
  <si>
    <t xml:space="preserve">        Организация культурного досуга в коллективах самодеятельного народного творчества МКУ "Талицкий сельский Дом культуры"</t>
  </si>
  <si>
    <t>0210100090</t>
  </si>
  <si>
    <t xml:space="preserve">            Фонд оплаты труда и страховые взносы</t>
  </si>
  <si>
    <t>111</t>
  </si>
  <si>
    <t xml:space="preserve">           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</si>
  <si>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</si>
  <si>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 xml:space="preserve">              Транспортные услуги</t>
  </si>
  <si>
    <t>К222</t>
  </si>
  <si>
    <t xml:space="preserve">              Увеличение стоимости прочих материальных запасов однократного применения</t>
  </si>
  <si>
    <t>К349</t>
  </si>
  <si>
    <t xml:space="preserve">        Организация и проведение культурно-массовых мероприятий МКУ "Талицкий сельский Дом Культуры"</t>
  </si>
  <si>
    <t>0210200100</t>
  </si>
  <si>
    <t xml:space="preserve">        Повышение средней заработной платы отдельным категориям работников МКУ "Талицкий сельский Дом культуры" до средней заработной платы по Ивановской области в соответствии с указами Президента РФ</t>
  </si>
  <si>
    <t>02103S0340</t>
  </si>
  <si>
    <t xml:space="preserve">       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</si>
  <si>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0210480340</t>
  </si>
  <si>
    <t xml:space="preserve">        Ремонт здания и очистка крыши МКУ "Талицкий сельский Дом культуры", расположенного по адресу: с. Мугреевский, ул. Клубная, д. 1</t>
  </si>
  <si>
    <t>0340200340</t>
  </si>
  <si>
    <t xml:space="preserve">    СОЦИАЛЬНАЯ ПОЛИТИКА</t>
  </si>
  <si>
    <t>10</t>
  </si>
  <si>
    <t xml:space="preserve">      Пенсионное обеспечение</t>
  </si>
  <si>
    <t xml:space="preserve">        Организация дополнительного пенсионного обеспечения отдельных категорий граждан Талицко-Мугреевского сельского поселения</t>
  </si>
  <si>
    <t>2090000310</t>
  </si>
  <si>
    <t xml:space="preserve">          Социальное обеспечение и иные выплаты населению</t>
  </si>
  <si>
    <t>300</t>
  </si>
  <si>
    <t xml:space="preserve">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</si>
  <si>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</si>
  <si>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  Пенсии пособия, выплачиваемые организациями сектора государственного управления</t>
  </si>
  <si>
    <t>К263</t>
  </si>
  <si>
    <t xml:space="preserve">    ФИЗИЧЕСКАЯ КУЛЬТУРА И СПОРТ</t>
  </si>
  <si>
    <t xml:space="preserve">      Массовый спорт</t>
  </si>
  <si>
    <t xml:space="preserve">        Подготовка и проведение спортивно-оздоровительных и спортивно-массовых мероприятий в Талицко-Мугреевском сельском поселении</t>
  </si>
  <si>
    <t>0230100140</t>
  </si>
  <si>
    <t xml:space="preserve">Всего расходов:   </t>
  </si>
  <si>
    <t>Сумма на 2021 год</t>
  </si>
  <si>
    <t>Сумма на 2022 год</t>
  </si>
  <si>
    <t>УТВЕРЖДЕНО 
Глава Талицко-Мугреевского сельского поселения
_________________Р.С. Заплаткин</t>
  </si>
  <si>
    <t>Сводная бюджетная роспись</t>
  </si>
  <si>
    <t>I. Расходы</t>
  </si>
  <si>
    <t>(рублей)</t>
  </si>
  <si>
    <t xml:space="preserve">бюджета Талицко-Мугреевского сельского поселения на 2020 год </t>
  </si>
  <si>
    <t>и на плановый период 2021 и 2022 годов с изменениями</t>
  </si>
  <si>
    <t xml:space="preserve">II. Источники внутреннего финансирования дефицита </t>
  </si>
  <si>
    <t>бюджета Талицко-Мугреевского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</si>
  <si>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</si>
  <si>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</si>
  <si>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</si>
  <si>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</si>
  <si>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</si>
  <si>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2020 год</t>
  </si>
  <si>
    <t>2021 год</t>
  </si>
  <si>
    <t>Администрация Талицко-Мугреевского сельского поселения</t>
  </si>
  <si>
    <t>00 00 00 00 00 0000 000</t>
  </si>
  <si>
    <t>Увеличение прочих остатков денежных средств бюджетов 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</si>
  <si>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</si>
  <si>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</si>
  <si>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</si>
  <si>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2022 год</t>
  </si>
  <si>
    <t>Дата: 13.01.2020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</si>
</sst>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 Cyr"/>
      <charset val="204"/>
    </font>
    <font>
      <b/>
      <sz val="12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name val="Arial Cyr"/>
      <charset val="204"/>
    </font>
    <font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164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4" applyNumberFormat="1" applyProtection="1">
      <alignment horizontal="center" vertical="center" wrapText="1"/>
    </xf>
    <xf numFmtId="0" fontId="3" fillId="0" borderId="2" xfId="5" applyNumberFormat="1" applyProtection="1">
      <alignment vertical="top" wrapText="1"/>
    </xf>
    <xf numFmtId="1" fontId="2" fillId="0" borderId="2" xfId="6" applyNumberFormat="1" applyProtection="1">
      <alignment horizontal="center" vertical="top" shrinkToFit="1"/>
    </xf>
    <xf numFmtId="4" fontId="3" fillId="2" borderId="2" xfId="7" applyNumberFormat="1" applyProtection="1">
      <alignment horizontal="right" vertical="top" shrinkToFit="1"/>
    </xf>
    <xf numFmtId="4" fontId="3" fillId="2" borderId="3" xfId="10" applyNumberFormat="1" applyProtection="1">
      <alignment horizontal="right" vertical="top" shrinkToFit="1"/>
    </xf>
    <xf numFmtId="0" fontId="5" fillId="0" borderId="1" xfId="4" applyFont="1" applyBorder="1" applyAlignment="1">
      <alignment horizontal="center"/>
    </xf>
    <xf numFmtId="4" fontId="3" fillId="2" borderId="2" xfId="7" applyNumberFormat="1" applyProtection="1">
      <alignment horizontal="right" vertical="top" shrinkToFit="1"/>
    </xf>
    <xf numFmtId="0" fontId="7" fillId="0" borderId="10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 wrapText="1"/>
    </xf>
    <xf numFmtId="0" fontId="8" fillId="0" borderId="10" xfId="40" applyFont="1" applyBorder="1" applyAlignment="1">
      <alignment horizontal="center" vertical="center"/>
    </xf>
    <xf numFmtId="0" fontId="8" fillId="0" borderId="6" xfId="40" applyFont="1" applyBorder="1" applyAlignment="1">
      <alignment horizontal="center" vertical="center"/>
    </xf>
    <xf numFmtId="0" fontId="7" fillId="0" borderId="10" xfId="39" applyFont="1" applyBorder="1" applyAlignment="1">
      <alignment vertical="center" wrapText="1"/>
    </xf>
    <xf numFmtId="4" fontId="9" fillId="5" borderId="6" xfId="42" applyNumberFormat="1" applyFont="1" applyFill="1" applyBorder="1" applyAlignment="1">
      <alignment horizontal="center" vertical="center" wrapText="1"/>
    </xf>
    <xf numFmtId="4" fontId="10" fillId="5" borderId="9" xfId="40" applyNumberFormat="1" applyFont="1" applyFill="1" applyBorder="1" applyAlignment="1">
      <alignment horizontal="center" vertical="center"/>
    </xf>
    <xf numFmtId="0" fontId="7" fillId="0" borderId="10" xfId="39" applyFont="1" applyBorder="1" applyAlignment="1">
      <alignment horizontal="justify" vertical="top" wrapText="1"/>
    </xf>
    <xf numFmtId="0" fontId="7" fillId="0" borderId="10" xfId="39" applyFont="1" applyBorder="1" applyAlignment="1">
      <alignment horizontal="center" vertical="center"/>
    </xf>
    <xf numFmtId="4" fontId="10" fillId="5" borderId="6" xfId="39" applyNumberFormat="1" applyFont="1" applyFill="1" applyBorder="1" applyAlignment="1" applyProtection="1">
      <alignment horizontal="center" vertical="center"/>
      <protection locked="0"/>
    </xf>
    <xf numFmtId="4" fontId="10" fillId="5" borderId="10" xfId="40" applyNumberFormat="1" applyFont="1" applyFill="1" applyBorder="1" applyAlignment="1">
      <alignment horizontal="center" vertical="center"/>
    </xf>
    <xf numFmtId="49" fontId="7" fillId="0" borderId="6" xfId="39" applyNumberFormat="1" applyFont="1" applyBorder="1" applyAlignment="1">
      <alignment horizontal="center" vertical="center" wrapText="1"/>
    </xf>
    <xf numFmtId="49" fontId="7" fillId="0" borderId="7" xfId="39" applyNumberFormat="1" applyFont="1" applyBorder="1" applyAlignment="1">
      <alignment horizontal="center" vertical="center" wrapText="1"/>
    </xf>
    <xf numFmtId="49" fontId="7" fillId="0" borderId="8" xfId="39" applyNumberFormat="1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 wrapText="1"/>
    </xf>
    <xf numFmtId="0" fontId="7" fillId="0" borderId="8" xfId="39" applyFont="1" applyBorder="1" applyAlignment="1">
      <alignment horizontal="center" vertical="center" wrapText="1"/>
    </xf>
    <xf numFmtId="0" fontId="6" fillId="0" borderId="1" xfId="39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4" applyFont="1" applyBorder="1" applyAlignment="1">
      <alignment horizontal="center"/>
    </xf>
    <xf numFmtId="0" fontId="2" fillId="0" borderId="1" xfId="2" applyAlignment="1">
      <alignment horizontal="right"/>
    </xf>
    <xf numFmtId="0" fontId="3" fillId="0" borderId="3" xfId="9" applyNumberFormat="1" applyProtection="1">
      <alignment horizontal="right"/>
    </xf>
    <xf numFmtId="0" fontId="3" fillId="0" borderId="3" xfId="9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11" fillId="0" borderId="1" xfId="2" applyFont="1" applyAlignment="1">
      <alignment horizontal="right"/>
    </xf>
    <xf numFmtId="0" fontId="6" fillId="0" borderId="1" xfId="39" applyFont="1" applyAlignment="1">
      <alignment horizontal="center" vertical="center"/>
    </xf>
    <xf numFmtId="0" fontId="7" fillId="0" borderId="4" xfId="39" applyFont="1" applyBorder="1" applyAlignment="1">
      <alignment horizontal="right" vertical="center" wrapText="1"/>
    </xf>
    <xf numFmtId="0" fontId="7" fillId="0" borderId="5" xfId="39" applyFont="1" applyBorder="1" applyAlignment="1">
      <alignment horizontal="center" vertical="center"/>
    </xf>
    <xf numFmtId="0" fontId="7" fillId="0" borderId="9" xfId="39" applyFont="1" applyBorder="1" applyAlignment="1">
      <alignment horizontal="center" vertical="center"/>
    </xf>
  </cellXfs>
  <cellStyles count="99">
    <cellStyle name="br" xfId="15" xr:uid="{00000000-0005-0000-0000-00000F000000}"/>
    <cellStyle name="br 2" xfId="34" xr:uid="{F9E550EF-6F85-4CE6-9B39-2BF6B9E41173}"/>
    <cellStyle name="br 3" xfId="29" xr:uid="{86EA7E14-A6EE-40CE-BC8B-31B1F32D5FF1}"/>
    <cellStyle name="col" xfId="14" xr:uid="{00000000-0005-0000-0000-00000E000000}"/>
    <cellStyle name="col 2" xfId="33" xr:uid="{0CFEED50-48B5-4E09-AF88-291FC62755E0}"/>
    <cellStyle name="col 3" xfId="28" xr:uid="{ED189810-FE0E-42D6-BAA6-0497DEB5D5A0}"/>
    <cellStyle name="style0" xfId="16" xr:uid="{00000000-0005-0000-0000-000010000000}"/>
    <cellStyle name="td" xfId="17" xr:uid="{00000000-0005-0000-0000-000011000000}"/>
    <cellStyle name="tr" xfId="13" xr:uid="{00000000-0005-0000-0000-00000D000000}"/>
    <cellStyle name="tr 2" xfId="32" xr:uid="{685CE788-501A-4606-974E-DFC0BFF6BF27}"/>
    <cellStyle name="tr 3" xfId="27" xr:uid="{8ACC6042-D757-4E92-BD4B-7810E5E85E5F}"/>
    <cellStyle name="xl21" xfId="18" xr:uid="{00000000-0005-0000-0000-000012000000}"/>
    <cellStyle name="xl22" xfId="4" xr:uid="{00000000-0005-0000-0000-000004000000}"/>
    <cellStyle name="xl23" xfId="2" xr:uid="{00000000-0005-0000-0000-000002000000}"/>
    <cellStyle name="xl24" xfId="19" xr:uid="{00000000-0005-0000-0000-000013000000}"/>
    <cellStyle name="xl25" xfId="9" xr:uid="{00000000-0005-0000-0000-000009000000}"/>
    <cellStyle name="xl26" xfId="10" xr:uid="{00000000-0005-0000-0000-00000A000000}"/>
    <cellStyle name="xl27" xfId="11" xr:uid="{00000000-0005-0000-0000-00000B000000}"/>
    <cellStyle name="xl28" xfId="1" xr:uid="{00000000-0005-0000-0000-000001000000}"/>
    <cellStyle name="xl29" xfId="3" xr:uid="{00000000-0005-0000-0000-000003000000}"/>
    <cellStyle name="xl30" xfId="12" xr:uid="{00000000-0005-0000-0000-00000C000000}"/>
    <cellStyle name="xl31" xfId="5" xr:uid="{00000000-0005-0000-0000-000005000000}"/>
    <cellStyle name="xl32" xfId="20" xr:uid="{00000000-0005-0000-0000-000014000000}"/>
    <cellStyle name="xl33" xfId="6" xr:uid="{00000000-0005-0000-0000-000006000000}"/>
    <cellStyle name="xl34" xfId="21" xr:uid="{00000000-0005-0000-0000-000015000000}"/>
    <cellStyle name="xl35" xfId="7" xr:uid="{00000000-0005-0000-0000-000007000000}"/>
    <cellStyle name="xl36" xfId="22" xr:uid="{00000000-0005-0000-0000-000016000000}"/>
    <cellStyle name="xl37" xfId="23" xr:uid="{00000000-0005-0000-0000-000017000000}"/>
    <cellStyle name="xl38" xfId="8" xr:uid="{00000000-0005-0000-0000-000008000000}"/>
    <cellStyle name="xl39" xfId="24" xr:uid="{00000000-0005-0000-0000-000018000000}"/>
    <cellStyle name="Обычный" xfId="0" builtinId="0"/>
    <cellStyle name="Обычный 10" xfId="47" xr:uid="{35AAFDF2-FC45-438A-AF99-A051D17C032F}"/>
    <cellStyle name="Обычный 11" xfId="48" xr:uid="{553993AE-1137-4608-A75A-308F19A8FF55}"/>
    <cellStyle name="Обычный 12" xfId="49" xr:uid="{3BBF6398-50C6-454A-A9D3-CEAEE064B1F0}"/>
    <cellStyle name="Обычный 13" xfId="50" xr:uid="{1DE6BDB2-FB83-4AD9-B3BE-8460B6C7835F}"/>
    <cellStyle name="Обычный 14" xfId="51" xr:uid="{9B702655-5108-4A55-920A-FB9A6AC8F35F}"/>
    <cellStyle name="Обычный 15" xfId="52" xr:uid="{C13D1599-CB0B-46C5-B133-6E85071A27B5}"/>
    <cellStyle name="Обычный 16" xfId="53" xr:uid="{1DDEEED4-BCE3-43AB-A49B-0226430684A6}"/>
    <cellStyle name="Обычный 17" xfId="54" xr:uid="{D2B01FC4-0B5E-4E08-8BCE-678FEE205259}"/>
    <cellStyle name="Обычный 18" xfId="55" xr:uid="{467BC14C-7700-43F7-97C5-64D2EFB7D978}"/>
    <cellStyle name="Обычный 19" xfId="56" xr:uid="{8D77C821-FCAF-43C1-A8E2-4D9B836A1326}"/>
    <cellStyle name="Обычный 2" xfId="39" xr:uid="{4106829C-0AF7-48D6-A135-50C5344A9DA9}"/>
    <cellStyle name="Обычный 20" xfId="36" xr:uid="{CFD30EFC-5395-474A-B7C5-11163B75AC7E}"/>
    <cellStyle name="Обычный 21" xfId="57" xr:uid="{8AC5D232-9263-450C-88C1-EB7C56651564}"/>
    <cellStyle name="Обычный 22" xfId="58" xr:uid="{FBA83C00-BFBE-452C-BFF7-A9EB370FAB15}"/>
    <cellStyle name="Обычный 23" xfId="59" xr:uid="{40D1DA22-E5FD-4FF0-8000-43B319C47794}"/>
    <cellStyle name="Обычный 24" xfId="37" xr:uid="{5C03BBBD-F7B6-4C8B-9A22-DF44E4310C99}"/>
    <cellStyle name="Обычный 25" xfId="60" xr:uid="{ADD648FC-ABA5-497E-A5AC-1F0E6CEC0EF5}"/>
    <cellStyle name="Обычный 26" xfId="61" xr:uid="{9564CF10-3C5B-4E89-BF0B-C285D92DA075}"/>
    <cellStyle name="Обычный 27" xfId="62" xr:uid="{CFD6D90E-ED73-4C43-8160-9A62B37A5A9A}"/>
    <cellStyle name="Обычный 28" xfId="63" xr:uid="{669754EB-B10B-45A3-82D6-69923991D35B}"/>
    <cellStyle name="Обычный 29" xfId="64" xr:uid="{7CE39CDD-2CE6-459B-A6DE-E681AB59ED2E}"/>
    <cellStyle name="Обычный 3" xfId="30" xr:uid="{74E6C303-A3A9-4714-90A1-7AC75E0B9B93}"/>
    <cellStyle name="Обычный 30" xfId="65" xr:uid="{F3BE2F12-1BFB-4761-8B75-ABD2C9B508BC}"/>
    <cellStyle name="Обычный 31" xfId="66" xr:uid="{32716F5A-ED28-4B68-AA21-A302781B87A7}"/>
    <cellStyle name="Обычный 32" xfId="67" xr:uid="{5A82ADB6-7B35-49F8-AD5C-3DEEF6BD43E7}"/>
    <cellStyle name="Обычный 33" xfId="68" xr:uid="{AFBE1775-4E38-47B0-8E15-DED0766CF252}"/>
    <cellStyle name="Обычный 34" xfId="69" xr:uid="{528BF68B-CE78-4C12-9537-4F0623BD4074}"/>
    <cellStyle name="Обычный 35" xfId="70" xr:uid="{781B762D-A84B-4E83-82BF-D8F6EC27A569}"/>
    <cellStyle name="Обычный 36" xfId="71" xr:uid="{4BF79D22-C917-4FAB-BFDA-897FE94B8879}"/>
    <cellStyle name="Обычный 37" xfId="72" xr:uid="{D037A818-13D4-4C3F-97A9-A6D8FA70062C}"/>
    <cellStyle name="Обычный 38" xfId="73" xr:uid="{AC729BF0-98C0-4195-8205-23E4F136436B}"/>
    <cellStyle name="Обычный 39" xfId="74" xr:uid="{36C33EEF-341C-48B4-83EE-9B3DBDBEE1A8}"/>
    <cellStyle name="Обычный 4" xfId="40" xr:uid="{8F4FC5B3-AA94-4B49-90BE-E7AE24DFD695}"/>
    <cellStyle name="Обычный 40" xfId="75" xr:uid="{6919C15B-9CA5-4351-A895-433F99A2F7F1}"/>
    <cellStyle name="Обычный 41" xfId="76" xr:uid="{6C4022D3-BE45-41CE-8F1C-72984032B712}"/>
    <cellStyle name="Обычный 42" xfId="77" xr:uid="{BF95A653-8843-4955-878F-89C6B9E860D3}"/>
    <cellStyle name="Обычный 43" xfId="78" xr:uid="{704553CD-4907-4895-94DB-64B63DFDCB6D}"/>
    <cellStyle name="Обычный 44" xfId="79" xr:uid="{B24CA59B-A5F0-4C80-822D-905B227095A4}"/>
    <cellStyle name="Обычный 45" xfId="80" xr:uid="{4BAB3E82-F4BB-4B83-B399-F01A08847F05}"/>
    <cellStyle name="Обычный 46" xfId="81" xr:uid="{FAD62DCC-BE41-46C0-9B5E-6C929D3D14A8}"/>
    <cellStyle name="Обычный 47" xfId="82" xr:uid="{8033996F-B1E5-440E-893C-DC59EB39D996}"/>
    <cellStyle name="Обычный 48" xfId="83" xr:uid="{22F9681A-D915-4EFC-ADA5-8C6C549B9D18}"/>
    <cellStyle name="Обычный 49" xfId="84" xr:uid="{4FF77491-863F-4E64-B5A7-40ACA3BF92C0}"/>
    <cellStyle name="Обычный 5" xfId="31" xr:uid="{F00C10B8-CFCE-40A3-8FAF-ABED7098825A}"/>
    <cellStyle name="Обычный 50" xfId="38" xr:uid="{BF877A74-9DB7-476B-BE8E-2D2C3F00ACEF}"/>
    <cellStyle name="Обычный 51" xfId="85" xr:uid="{8CC265E9-97E6-41E0-96C1-2C0BF210FD16}"/>
    <cellStyle name="Обычный 52" xfId="86" xr:uid="{583813A5-D62D-4F0C-BAD4-2CEE6B2D7153}"/>
    <cellStyle name="Обычный 53" xfId="87" xr:uid="{E0FF2654-286F-481C-B152-2938E725AEF9}"/>
    <cellStyle name="Обычный 54" xfId="88" xr:uid="{B7997859-B03A-46CD-88AE-59FBC036252A}"/>
    <cellStyle name="Обычный 55" xfId="89" xr:uid="{057AFF59-F38C-47AA-90A8-1773EB6828F1}"/>
    <cellStyle name="Обычный 56" xfId="90" xr:uid="{D12BFB4A-47AC-4CE8-8DCA-D7A90AAC3064}"/>
    <cellStyle name="Обычный 57" xfId="91" xr:uid="{04EAFD6A-6962-443C-AB3A-DC1189867323}"/>
    <cellStyle name="Обычный 58" xfId="92" xr:uid="{0F811BC7-2554-4E71-9465-5F438B83C3F7}"/>
    <cellStyle name="Обычный 59" xfId="93" xr:uid="{03CBF5BA-AC10-4C9E-9397-750BF061CD41}"/>
    <cellStyle name="Обычный 6" xfId="43" xr:uid="{97343C7B-F47B-443D-B997-8A8230703E85}"/>
    <cellStyle name="Обычный 60" xfId="94" xr:uid="{8CB5A9AB-B79C-4A1F-B055-A0610BD039B2}"/>
    <cellStyle name="Обычный 61" xfId="95" xr:uid="{52B57886-892C-4171-97E3-CB600FEEB14F}"/>
    <cellStyle name="Обычный 62" xfId="35" xr:uid="{CD77FA11-E853-4B2F-8C40-B688A30BEA7D}"/>
    <cellStyle name="Обычный 63" xfId="25" xr:uid="{C8374300-A89B-4E47-8A46-2246FB61A74E}"/>
    <cellStyle name="Обычный 64" xfId="26" xr:uid="{DF1E5EB9-37BB-4EF3-A851-0ACD0D7494D2}"/>
    <cellStyle name="Обычный 65" xfId="41" xr:uid="{D0894F2B-1120-47C2-ADA0-74FA0B8E29E4}"/>
    <cellStyle name="Обычный 66" xfId="96" xr:uid="{D0319282-481B-4CA8-93BD-51396A37ED0C}"/>
    <cellStyle name="Обычный 67" xfId="97" xr:uid="{D447BE72-B700-41DF-B24B-EEE8A00D6C3E}"/>
    <cellStyle name="Обычный 68" xfId="98" xr:uid="{F04CCAC9-B72E-4711-A663-6BAC234B6944}"/>
    <cellStyle name="Обычный 7" xfId="44" xr:uid="{84337DB8-8EF2-4D64-9803-CA3E54303213}"/>
    <cellStyle name="Обычный 8" xfId="45" xr:uid="{DEE3736F-188C-4615-8B55-1EEF758F46AC}"/>
    <cellStyle name="Обычный 9" xfId="46" xr:uid="{20C5A22B-992D-4A58-A603-3B3C51DD291B}"/>
    <cellStyle name="Финансовый 2" xfId="42" xr:uid="{0B6F705E-F169-47F7-A041-4A5C04248AC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8"/>
  <sheetViews>
    <sheetView showGridLines="0" tabSelected="1" view="pageBreakPreview" zoomScale="80" zoomScaleNormal="90" zoomScaleSheetLayoutView="80" workbookViewId="0">
      <pane ySplit="9" topLeftCell="A10" activePane="bottomLeft" state="frozen"/>
      <selection pane="bottomLeft" activeCell="K1" sqref="K1:O1048576"/>
    </sheetView>
  </sheetViews>
  <sheetFormatPr defaultRowHeight="15" outlineLevelRow="6" x14ac:dyDescent="0.25"/>
  <cols>
    <col min="1" max="1" width="40" style="1" customWidth="1"/>
    <col min="2" max="2" width="9.28515625" style="1" customWidth="1"/>
    <col min="3" max="3" width="5.5703125" style="1" customWidth="1"/>
    <col min="4" max="4" width="5.7109375" style="1" customWidth="1"/>
    <col min="5" max="5" width="11.85546875" style="1" customWidth="1"/>
    <col min="6" max="6" width="7.7109375" style="1" customWidth="1"/>
    <col min="7" max="7" width="11.140625" style="1" customWidth="1"/>
    <col min="8" max="8" width="14.28515625" style="1" customWidth="1"/>
    <col min="9" max="9" width="13.85546875" style="1" customWidth="1"/>
    <col min="10" max="10" width="14.140625" style="1" customWidth="1"/>
    <col min="11" max="16384" width="9.140625" style="1"/>
  </cols>
  <sheetData>
    <row r="1" spans="1:10" ht="74.25" customHeight="1" x14ac:dyDescent="0.25">
      <c r="H1" s="28" t="s">
        <v>194</v>
      </c>
      <c r="I1" s="29"/>
      <c r="J1" s="29"/>
    </row>
    <row r="2" spans="1:10" ht="15.75" customHeight="1" x14ac:dyDescent="0.25">
      <c r="A2" s="30" t="s">
        <v>195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75" customHeight="1" x14ac:dyDescent="0.25">
      <c r="A3" s="30" t="s">
        <v>198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0" t="s">
        <v>199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customHeight="1" x14ac:dyDescent="0.25">
      <c r="A6" s="30" t="s">
        <v>196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15.75" customHeight="1" x14ac:dyDescent="0.25">
      <c r="A7" s="36" t="s">
        <v>216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2" customHeight="1" x14ac:dyDescent="0.25">
      <c r="A8" s="31" t="s">
        <v>197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41.25" customHeight="1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192</v>
      </c>
      <c r="J9" s="3" t="s">
        <v>193</v>
      </c>
    </row>
    <row r="10" spans="1:10" ht="25.5" x14ac:dyDescent="0.25">
      <c r="A10" s="4" t="s">
        <v>8</v>
      </c>
      <c r="B10" s="5" t="s">
        <v>9</v>
      </c>
      <c r="C10" s="5" t="s">
        <v>10</v>
      </c>
      <c r="D10" s="5" t="s">
        <v>10</v>
      </c>
      <c r="E10" s="5" t="s">
        <v>11</v>
      </c>
      <c r="F10" s="5" t="s">
        <v>12</v>
      </c>
      <c r="G10" s="5"/>
      <c r="H10" s="6">
        <v>16601686.470000001</v>
      </c>
      <c r="I10" s="6">
        <f>I11+I111+I119+I136+I174+I193+I233+I239</f>
        <v>13778172.609999999</v>
      </c>
      <c r="J10" s="6">
        <f>J11+J111+J119+J136+J174+J193+J233+J239</f>
        <v>13163095.109999999</v>
      </c>
    </row>
    <row r="11" spans="1:10" outlineLevel="1" x14ac:dyDescent="0.25">
      <c r="A11" s="4" t="s">
        <v>13</v>
      </c>
      <c r="B11" s="5" t="s">
        <v>9</v>
      </c>
      <c r="C11" s="5" t="s">
        <v>14</v>
      </c>
      <c r="D11" s="5" t="s">
        <v>10</v>
      </c>
      <c r="E11" s="5" t="s">
        <v>11</v>
      </c>
      <c r="F11" s="5" t="s">
        <v>12</v>
      </c>
      <c r="G11" s="5"/>
      <c r="H11" s="6">
        <v>8329600.4900000002</v>
      </c>
      <c r="I11" s="6">
        <f>I12+I19+I26+I37+I42+I47</f>
        <v>8067130</v>
      </c>
      <c r="J11" s="6">
        <f>J12+J19+J26+J37+J42+J47</f>
        <v>8067130</v>
      </c>
    </row>
    <row r="12" spans="1:10" ht="51" outlineLevel="2" x14ac:dyDescent="0.25">
      <c r="A12" s="4" t="s">
        <v>15</v>
      </c>
      <c r="B12" s="5" t="s">
        <v>9</v>
      </c>
      <c r="C12" s="5" t="s">
        <v>14</v>
      </c>
      <c r="D12" s="5" t="s">
        <v>16</v>
      </c>
      <c r="E12" s="5" t="s">
        <v>11</v>
      </c>
      <c r="F12" s="5" t="s">
        <v>12</v>
      </c>
      <c r="G12" s="5"/>
      <c r="H12" s="6">
        <v>780715</v>
      </c>
      <c r="I12" s="9">
        <v>780715</v>
      </c>
      <c r="J12" s="9">
        <v>780715</v>
      </c>
    </row>
    <row r="13" spans="1:10" ht="38.25" outlineLevel="3" x14ac:dyDescent="0.25">
      <c r="A13" s="4" t="s">
        <v>17</v>
      </c>
      <c r="B13" s="5" t="s">
        <v>9</v>
      </c>
      <c r="C13" s="5" t="s">
        <v>14</v>
      </c>
      <c r="D13" s="5" t="s">
        <v>16</v>
      </c>
      <c r="E13" s="5" t="s">
        <v>18</v>
      </c>
      <c r="F13" s="5" t="s">
        <v>12</v>
      </c>
      <c r="G13" s="5"/>
      <c r="H13" s="6">
        <v>780715</v>
      </c>
      <c r="I13" s="9">
        <v>780715</v>
      </c>
      <c r="J13" s="9">
        <v>780715</v>
      </c>
    </row>
    <row r="14" spans="1:10" ht="89.25" outlineLevel="4" x14ac:dyDescent="0.25">
      <c r="A14" s="4" t="s">
        <v>19</v>
      </c>
      <c r="B14" s="5" t="s">
        <v>9</v>
      </c>
      <c r="C14" s="5" t="s">
        <v>14</v>
      </c>
      <c r="D14" s="5" t="s">
        <v>16</v>
      </c>
      <c r="E14" s="5" t="s">
        <v>18</v>
      </c>
      <c r="F14" s="5" t="s">
        <v>20</v>
      </c>
      <c r="G14" s="5"/>
      <c r="H14" s="6">
        <v>780715</v>
      </c>
      <c r="I14" s="9">
        <v>780715</v>
      </c>
      <c r="J14" s="9">
        <v>780715</v>
      </c>
    </row>
    <row r="15" spans="1:10" ht="38.25" outlineLevel="5" x14ac:dyDescent="0.25">
      <c r="A15" s="4" t="s">
        <v>21</v>
      </c>
      <c r="B15" s="5" t="s">
        <v>9</v>
      </c>
      <c r="C15" s="5" t="s">
        <v>14</v>
      </c>
      <c r="D15" s="5" t="s">
        <v>16</v>
      </c>
      <c r="E15" s="5" t="s">
        <v>18</v>
      </c>
      <c r="F15" s="5" t="s">
        <v>22</v>
      </c>
      <c r="G15" s="5"/>
      <c r="H15" s="6">
        <v>599627</v>
      </c>
      <c r="I15" s="9">
        <v>599627</v>
      </c>
      <c r="J15" s="9">
        <v>599627</v>
      </c>
    </row>
    <row r="16" spans="1:10" outlineLevel="6" x14ac:dyDescent="0.25">
      <c r="A16" s="4" t="s">
        <v>23</v>
      </c>
      <c r="B16" s="5" t="s">
        <v>9</v>
      </c>
      <c r="C16" s="5" t="s">
        <v>14</v>
      </c>
      <c r="D16" s="5" t="s">
        <v>16</v>
      </c>
      <c r="E16" s="5" t="s">
        <v>18</v>
      </c>
      <c r="F16" s="5" t="s">
        <v>22</v>
      </c>
      <c r="G16" s="5" t="s">
        <v>24</v>
      </c>
      <c r="H16" s="6">
        <v>599627</v>
      </c>
      <c r="I16" s="9">
        <v>599627</v>
      </c>
      <c r="J16" s="9">
        <v>599627</v>
      </c>
    </row>
    <row r="17" spans="1:10" ht="63.75" outlineLevel="5" x14ac:dyDescent="0.25">
      <c r="A17" s="4" t="s">
        <v>25</v>
      </c>
      <c r="B17" s="5" t="s">
        <v>9</v>
      </c>
      <c r="C17" s="5" t="s">
        <v>14</v>
      </c>
      <c r="D17" s="5" t="s">
        <v>16</v>
      </c>
      <c r="E17" s="5" t="s">
        <v>18</v>
      </c>
      <c r="F17" s="5" t="s">
        <v>26</v>
      </c>
      <c r="G17" s="5"/>
      <c r="H17" s="6">
        <v>181088</v>
      </c>
      <c r="I17" s="9">
        <v>181088</v>
      </c>
      <c r="J17" s="9">
        <v>181088</v>
      </c>
    </row>
    <row r="18" spans="1:10" ht="25.5" outlineLevel="6" x14ac:dyDescent="0.25">
      <c r="A18" s="4" t="s">
        <v>27</v>
      </c>
      <c r="B18" s="5" t="s">
        <v>9</v>
      </c>
      <c r="C18" s="5" t="s">
        <v>14</v>
      </c>
      <c r="D18" s="5" t="s">
        <v>16</v>
      </c>
      <c r="E18" s="5" t="s">
        <v>18</v>
      </c>
      <c r="F18" s="5" t="s">
        <v>26</v>
      </c>
      <c r="G18" s="5" t="s">
        <v>28</v>
      </c>
      <c r="H18" s="6">
        <v>181088</v>
      </c>
      <c r="I18" s="9">
        <v>181088</v>
      </c>
      <c r="J18" s="9">
        <v>181088</v>
      </c>
    </row>
    <row r="19" spans="1:10" ht="63.75" outlineLevel="2" x14ac:dyDescent="0.25">
      <c r="A19" s="4" t="s">
        <v>29</v>
      </c>
      <c r="B19" s="5" t="s">
        <v>9</v>
      </c>
      <c r="C19" s="5" t="s">
        <v>14</v>
      </c>
      <c r="D19" s="5" t="s">
        <v>30</v>
      </c>
      <c r="E19" s="5" t="s">
        <v>11</v>
      </c>
      <c r="F19" s="5" t="s">
        <v>12</v>
      </c>
      <c r="G19" s="5"/>
      <c r="H19" s="6">
        <v>484057</v>
      </c>
      <c r="I19" s="9">
        <v>484057</v>
      </c>
      <c r="J19" s="9">
        <v>484057</v>
      </c>
    </row>
    <row r="20" spans="1:10" ht="38.25" outlineLevel="3" x14ac:dyDescent="0.25">
      <c r="A20" s="4" t="s">
        <v>31</v>
      </c>
      <c r="B20" s="5" t="s">
        <v>9</v>
      </c>
      <c r="C20" s="5" t="s">
        <v>14</v>
      </c>
      <c r="D20" s="5" t="s">
        <v>30</v>
      </c>
      <c r="E20" s="5" t="s">
        <v>32</v>
      </c>
      <c r="F20" s="5" t="s">
        <v>12</v>
      </c>
      <c r="G20" s="5"/>
      <c r="H20" s="6">
        <v>484057</v>
      </c>
      <c r="I20" s="9">
        <v>484057</v>
      </c>
      <c r="J20" s="9">
        <v>484057</v>
      </c>
    </row>
    <row r="21" spans="1:10" ht="89.25" outlineLevel="4" x14ac:dyDescent="0.25">
      <c r="A21" s="4" t="s">
        <v>19</v>
      </c>
      <c r="B21" s="5" t="s">
        <v>9</v>
      </c>
      <c r="C21" s="5" t="s">
        <v>14</v>
      </c>
      <c r="D21" s="5" t="s">
        <v>30</v>
      </c>
      <c r="E21" s="5" t="s">
        <v>32</v>
      </c>
      <c r="F21" s="5" t="s">
        <v>20</v>
      </c>
      <c r="G21" s="5"/>
      <c r="H21" s="6">
        <v>484057</v>
      </c>
      <c r="I21" s="9">
        <v>484057</v>
      </c>
      <c r="J21" s="9">
        <v>484057</v>
      </c>
    </row>
    <row r="22" spans="1:10" ht="38.25" outlineLevel="5" x14ac:dyDescent="0.25">
      <c r="A22" s="4" t="s">
        <v>21</v>
      </c>
      <c r="B22" s="5" t="s">
        <v>9</v>
      </c>
      <c r="C22" s="5" t="s">
        <v>14</v>
      </c>
      <c r="D22" s="5" t="s">
        <v>30</v>
      </c>
      <c r="E22" s="5" t="s">
        <v>32</v>
      </c>
      <c r="F22" s="5" t="s">
        <v>22</v>
      </c>
      <c r="G22" s="5"/>
      <c r="H22" s="6">
        <v>371780</v>
      </c>
      <c r="I22" s="9">
        <v>371780</v>
      </c>
      <c r="J22" s="9">
        <v>371780</v>
      </c>
    </row>
    <row r="23" spans="1:10" outlineLevel="6" x14ac:dyDescent="0.25">
      <c r="A23" s="4" t="s">
        <v>23</v>
      </c>
      <c r="B23" s="5" t="s">
        <v>9</v>
      </c>
      <c r="C23" s="5" t="s">
        <v>14</v>
      </c>
      <c r="D23" s="5" t="s">
        <v>30</v>
      </c>
      <c r="E23" s="5" t="s">
        <v>32</v>
      </c>
      <c r="F23" s="5" t="s">
        <v>22</v>
      </c>
      <c r="G23" s="5" t="s">
        <v>24</v>
      </c>
      <c r="H23" s="6">
        <v>371780</v>
      </c>
      <c r="I23" s="9">
        <v>371780</v>
      </c>
      <c r="J23" s="9">
        <v>371780</v>
      </c>
    </row>
    <row r="24" spans="1:10" ht="63.75" outlineLevel="5" x14ac:dyDescent="0.25">
      <c r="A24" s="4" t="s">
        <v>25</v>
      </c>
      <c r="B24" s="5" t="s">
        <v>9</v>
      </c>
      <c r="C24" s="5" t="s">
        <v>14</v>
      </c>
      <c r="D24" s="5" t="s">
        <v>30</v>
      </c>
      <c r="E24" s="5" t="s">
        <v>32</v>
      </c>
      <c r="F24" s="5" t="s">
        <v>26</v>
      </c>
      <c r="G24" s="5"/>
      <c r="H24" s="6">
        <v>112277</v>
      </c>
      <c r="I24" s="9">
        <v>112277</v>
      </c>
      <c r="J24" s="9">
        <v>112277</v>
      </c>
    </row>
    <row r="25" spans="1:10" ht="25.5" outlineLevel="6" x14ac:dyDescent="0.25">
      <c r="A25" s="4" t="s">
        <v>27</v>
      </c>
      <c r="B25" s="5" t="s">
        <v>9</v>
      </c>
      <c r="C25" s="5" t="s">
        <v>14</v>
      </c>
      <c r="D25" s="5" t="s">
        <v>30</v>
      </c>
      <c r="E25" s="5" t="s">
        <v>32</v>
      </c>
      <c r="F25" s="5" t="s">
        <v>26</v>
      </c>
      <c r="G25" s="5" t="s">
        <v>28</v>
      </c>
      <c r="H25" s="6">
        <v>112277</v>
      </c>
      <c r="I25" s="9">
        <v>112277</v>
      </c>
      <c r="J25" s="9">
        <v>112277</v>
      </c>
    </row>
    <row r="26" spans="1:10" ht="76.5" outlineLevel="2" x14ac:dyDescent="0.25">
      <c r="A26" s="4" t="s">
        <v>33</v>
      </c>
      <c r="B26" s="5" t="s">
        <v>9</v>
      </c>
      <c r="C26" s="5" t="s">
        <v>14</v>
      </c>
      <c r="D26" s="5" t="s">
        <v>34</v>
      </c>
      <c r="E26" s="5" t="s">
        <v>11</v>
      </c>
      <c r="F26" s="5" t="s">
        <v>12</v>
      </c>
      <c r="G26" s="5"/>
      <c r="H26" s="6">
        <v>3364656</v>
      </c>
      <c r="I26" s="9">
        <v>3364656</v>
      </c>
      <c r="J26" s="9">
        <v>3364656</v>
      </c>
    </row>
    <row r="27" spans="1:10" ht="38.25" outlineLevel="3" x14ac:dyDescent="0.25">
      <c r="A27" s="4" t="s">
        <v>35</v>
      </c>
      <c r="B27" s="5" t="s">
        <v>9</v>
      </c>
      <c r="C27" s="5" t="s">
        <v>14</v>
      </c>
      <c r="D27" s="5" t="s">
        <v>34</v>
      </c>
      <c r="E27" s="5" t="s">
        <v>36</v>
      </c>
      <c r="F27" s="5" t="s">
        <v>12</v>
      </c>
      <c r="G27" s="5"/>
      <c r="H27" s="6">
        <v>3364656</v>
      </c>
      <c r="I27" s="9">
        <v>3364656</v>
      </c>
      <c r="J27" s="9">
        <v>3364656</v>
      </c>
    </row>
    <row r="28" spans="1:10" ht="89.25" outlineLevel="4" x14ac:dyDescent="0.25">
      <c r="A28" s="4" t="s">
        <v>19</v>
      </c>
      <c r="B28" s="5" t="s">
        <v>9</v>
      </c>
      <c r="C28" s="5" t="s">
        <v>14</v>
      </c>
      <c r="D28" s="5" t="s">
        <v>34</v>
      </c>
      <c r="E28" s="5" t="s">
        <v>36</v>
      </c>
      <c r="F28" s="5" t="s">
        <v>20</v>
      </c>
      <c r="G28" s="5"/>
      <c r="H28" s="6">
        <v>3240656</v>
      </c>
      <c r="I28" s="9">
        <v>3240656</v>
      </c>
      <c r="J28" s="9">
        <v>3240656</v>
      </c>
    </row>
    <row r="29" spans="1:10" ht="38.25" outlineLevel="5" x14ac:dyDescent="0.25">
      <c r="A29" s="4" t="s">
        <v>21</v>
      </c>
      <c r="B29" s="5" t="s">
        <v>9</v>
      </c>
      <c r="C29" s="5" t="s">
        <v>14</v>
      </c>
      <c r="D29" s="5" t="s">
        <v>34</v>
      </c>
      <c r="E29" s="5" t="s">
        <v>36</v>
      </c>
      <c r="F29" s="5" t="s">
        <v>22</v>
      </c>
      <c r="G29" s="5"/>
      <c r="H29" s="6">
        <v>2488983</v>
      </c>
      <c r="I29" s="9">
        <v>2488983</v>
      </c>
      <c r="J29" s="9">
        <v>2488983</v>
      </c>
    </row>
    <row r="30" spans="1:10" outlineLevel="6" x14ac:dyDescent="0.25">
      <c r="A30" s="4" t="s">
        <v>23</v>
      </c>
      <c r="B30" s="5" t="s">
        <v>9</v>
      </c>
      <c r="C30" s="5" t="s">
        <v>14</v>
      </c>
      <c r="D30" s="5" t="s">
        <v>34</v>
      </c>
      <c r="E30" s="5" t="s">
        <v>36</v>
      </c>
      <c r="F30" s="5" t="s">
        <v>22</v>
      </c>
      <c r="G30" s="5" t="s">
        <v>24</v>
      </c>
      <c r="H30" s="6">
        <v>2488983</v>
      </c>
      <c r="I30" s="9">
        <v>2488983</v>
      </c>
      <c r="J30" s="9">
        <v>2488983</v>
      </c>
    </row>
    <row r="31" spans="1:10" ht="63.75" outlineLevel="5" x14ac:dyDescent="0.25">
      <c r="A31" s="4" t="s">
        <v>25</v>
      </c>
      <c r="B31" s="5" t="s">
        <v>9</v>
      </c>
      <c r="C31" s="5" t="s">
        <v>14</v>
      </c>
      <c r="D31" s="5" t="s">
        <v>34</v>
      </c>
      <c r="E31" s="5" t="s">
        <v>36</v>
      </c>
      <c r="F31" s="5" t="s">
        <v>26</v>
      </c>
      <c r="G31" s="5"/>
      <c r="H31" s="6">
        <v>751673</v>
      </c>
      <c r="I31" s="9">
        <v>751673</v>
      </c>
      <c r="J31" s="9">
        <v>751673</v>
      </c>
    </row>
    <row r="32" spans="1:10" ht="25.5" outlineLevel="6" x14ac:dyDescent="0.25">
      <c r="A32" s="4" t="s">
        <v>27</v>
      </c>
      <c r="B32" s="5" t="s">
        <v>9</v>
      </c>
      <c r="C32" s="5" t="s">
        <v>14</v>
      </c>
      <c r="D32" s="5" t="s">
        <v>34</v>
      </c>
      <c r="E32" s="5" t="s">
        <v>36</v>
      </c>
      <c r="F32" s="5" t="s">
        <v>26</v>
      </c>
      <c r="G32" s="5" t="s">
        <v>28</v>
      </c>
      <c r="H32" s="6">
        <v>751673</v>
      </c>
      <c r="I32" s="9">
        <v>751673</v>
      </c>
      <c r="J32" s="9">
        <v>751673</v>
      </c>
    </row>
    <row r="33" spans="1:10" ht="38.25" outlineLevel="4" x14ac:dyDescent="0.25">
      <c r="A33" s="4" t="s">
        <v>37</v>
      </c>
      <c r="B33" s="5" t="s">
        <v>9</v>
      </c>
      <c r="C33" s="5" t="s">
        <v>14</v>
      </c>
      <c r="D33" s="5" t="s">
        <v>34</v>
      </c>
      <c r="E33" s="5" t="s">
        <v>36</v>
      </c>
      <c r="F33" s="5" t="s">
        <v>38</v>
      </c>
      <c r="G33" s="5"/>
      <c r="H33" s="6">
        <v>124000</v>
      </c>
      <c r="I33" s="9">
        <v>124000</v>
      </c>
      <c r="J33" s="9">
        <v>124000</v>
      </c>
    </row>
    <row r="34" spans="1:10" ht="51" outlineLevel="5" x14ac:dyDescent="0.25">
      <c r="A34" s="4" t="s">
        <v>39</v>
      </c>
      <c r="B34" s="5" t="s">
        <v>9</v>
      </c>
      <c r="C34" s="5" t="s">
        <v>14</v>
      </c>
      <c r="D34" s="5" t="s">
        <v>34</v>
      </c>
      <c r="E34" s="5" t="s">
        <v>36</v>
      </c>
      <c r="F34" s="5" t="s">
        <v>40</v>
      </c>
      <c r="G34" s="5"/>
      <c r="H34" s="6">
        <v>124000</v>
      </c>
      <c r="I34" s="9">
        <v>124000</v>
      </c>
      <c r="J34" s="9">
        <v>124000</v>
      </c>
    </row>
    <row r="35" spans="1:10" outlineLevel="6" x14ac:dyDescent="0.25">
      <c r="A35" s="4" t="s">
        <v>41</v>
      </c>
      <c r="B35" s="5" t="s">
        <v>9</v>
      </c>
      <c r="C35" s="5" t="s">
        <v>14</v>
      </c>
      <c r="D35" s="5" t="s">
        <v>34</v>
      </c>
      <c r="E35" s="5" t="s">
        <v>36</v>
      </c>
      <c r="F35" s="5" t="s">
        <v>40</v>
      </c>
      <c r="G35" s="5" t="s">
        <v>42</v>
      </c>
      <c r="H35" s="6">
        <v>84000</v>
      </c>
      <c r="I35" s="9">
        <v>84000</v>
      </c>
      <c r="J35" s="9">
        <v>84000</v>
      </c>
    </row>
    <row r="36" spans="1:10" outlineLevel="6" x14ac:dyDescent="0.25">
      <c r="A36" s="4" t="s">
        <v>43</v>
      </c>
      <c r="B36" s="5" t="s">
        <v>9</v>
      </c>
      <c r="C36" s="5" t="s">
        <v>14</v>
      </c>
      <c r="D36" s="5" t="s">
        <v>34</v>
      </c>
      <c r="E36" s="5" t="s">
        <v>36</v>
      </c>
      <c r="F36" s="5" t="s">
        <v>40</v>
      </c>
      <c r="G36" s="5" t="s">
        <v>44</v>
      </c>
      <c r="H36" s="6">
        <v>40000</v>
      </c>
      <c r="I36" s="9">
        <v>40000</v>
      </c>
      <c r="J36" s="9">
        <v>40000</v>
      </c>
    </row>
    <row r="37" spans="1:10" ht="63.75" outlineLevel="2" x14ac:dyDescent="0.25">
      <c r="A37" s="4" t="s">
        <v>45</v>
      </c>
      <c r="B37" s="5" t="s">
        <v>9</v>
      </c>
      <c r="C37" s="5" t="s">
        <v>14</v>
      </c>
      <c r="D37" s="5" t="s">
        <v>46</v>
      </c>
      <c r="E37" s="5" t="s">
        <v>11</v>
      </c>
      <c r="F37" s="5" t="s">
        <v>12</v>
      </c>
      <c r="G37" s="5"/>
      <c r="H37" s="6">
        <v>146214</v>
      </c>
      <c r="I37" s="9">
        <v>146214</v>
      </c>
      <c r="J37" s="9">
        <v>146214</v>
      </c>
    </row>
    <row r="38" spans="1:10" ht="63.75" outlineLevel="3" x14ac:dyDescent="0.25">
      <c r="A38" s="4" t="s">
        <v>47</v>
      </c>
      <c r="B38" s="5" t="s">
        <v>9</v>
      </c>
      <c r="C38" s="5" t="s">
        <v>14</v>
      </c>
      <c r="D38" s="5" t="s">
        <v>46</v>
      </c>
      <c r="E38" s="5" t="s">
        <v>48</v>
      </c>
      <c r="F38" s="5" t="s">
        <v>12</v>
      </c>
      <c r="G38" s="5"/>
      <c r="H38" s="6">
        <v>146214</v>
      </c>
      <c r="I38" s="9">
        <v>146214</v>
      </c>
      <c r="J38" s="9">
        <v>146214</v>
      </c>
    </row>
    <row r="39" spans="1:10" outlineLevel="4" x14ac:dyDescent="0.25">
      <c r="A39" s="4" t="s">
        <v>49</v>
      </c>
      <c r="B39" s="5" t="s">
        <v>9</v>
      </c>
      <c r="C39" s="5" t="s">
        <v>14</v>
      </c>
      <c r="D39" s="5" t="s">
        <v>46</v>
      </c>
      <c r="E39" s="5" t="s">
        <v>48</v>
      </c>
      <c r="F39" s="5" t="s">
        <v>50</v>
      </c>
      <c r="G39" s="5"/>
      <c r="H39" s="6">
        <v>146214</v>
      </c>
      <c r="I39" s="9">
        <v>146214</v>
      </c>
      <c r="J39" s="9">
        <v>146214</v>
      </c>
    </row>
    <row r="40" spans="1:10" ht="25.5" outlineLevel="5" x14ac:dyDescent="0.25">
      <c r="A40" s="4" t="s">
        <v>51</v>
      </c>
      <c r="B40" s="5" t="s">
        <v>9</v>
      </c>
      <c r="C40" s="5" t="s">
        <v>14</v>
      </c>
      <c r="D40" s="5" t="s">
        <v>46</v>
      </c>
      <c r="E40" s="5" t="s">
        <v>48</v>
      </c>
      <c r="F40" s="5" t="s">
        <v>52</v>
      </c>
      <c r="G40" s="5"/>
      <c r="H40" s="6">
        <v>146214</v>
      </c>
      <c r="I40" s="9">
        <v>146214</v>
      </c>
      <c r="J40" s="9">
        <v>146214</v>
      </c>
    </row>
    <row r="41" spans="1:10" ht="38.25" outlineLevel="6" x14ac:dyDescent="0.25">
      <c r="A41" s="4" t="s">
        <v>53</v>
      </c>
      <c r="B41" s="5" t="s">
        <v>9</v>
      </c>
      <c r="C41" s="5" t="s">
        <v>14</v>
      </c>
      <c r="D41" s="5" t="s">
        <v>46</v>
      </c>
      <c r="E41" s="5" t="s">
        <v>48</v>
      </c>
      <c r="F41" s="5" t="s">
        <v>52</v>
      </c>
      <c r="G41" s="5" t="s">
        <v>54</v>
      </c>
      <c r="H41" s="6">
        <v>146214</v>
      </c>
      <c r="I41" s="9">
        <v>146214</v>
      </c>
      <c r="J41" s="9">
        <v>146214</v>
      </c>
    </row>
    <row r="42" spans="1:10" outlineLevel="2" x14ac:dyDescent="0.25">
      <c r="A42" s="4" t="s">
        <v>55</v>
      </c>
      <c r="B42" s="5" t="s">
        <v>9</v>
      </c>
      <c r="C42" s="5" t="s">
        <v>14</v>
      </c>
      <c r="D42" s="5" t="s">
        <v>56</v>
      </c>
      <c r="E42" s="5" t="s">
        <v>11</v>
      </c>
      <c r="F42" s="5" t="s">
        <v>12</v>
      </c>
      <c r="G42" s="5"/>
      <c r="H42" s="6">
        <v>50000</v>
      </c>
      <c r="I42" s="9">
        <v>50000</v>
      </c>
      <c r="J42" s="9">
        <v>50000</v>
      </c>
    </row>
    <row r="43" spans="1:10" ht="38.25" outlineLevel="3" x14ac:dyDescent="0.25">
      <c r="A43" s="4" t="s">
        <v>57</v>
      </c>
      <c r="B43" s="5" t="s">
        <v>9</v>
      </c>
      <c r="C43" s="5" t="s">
        <v>14</v>
      </c>
      <c r="D43" s="5" t="s">
        <v>56</v>
      </c>
      <c r="E43" s="5" t="s">
        <v>58</v>
      </c>
      <c r="F43" s="5" t="s">
        <v>12</v>
      </c>
      <c r="G43" s="5"/>
      <c r="H43" s="6">
        <v>50000</v>
      </c>
      <c r="I43" s="9">
        <v>50000</v>
      </c>
      <c r="J43" s="9">
        <v>50000</v>
      </c>
    </row>
    <row r="44" spans="1:10" outlineLevel="4" x14ac:dyDescent="0.25">
      <c r="A44" s="4" t="s">
        <v>59</v>
      </c>
      <c r="B44" s="5" t="s">
        <v>9</v>
      </c>
      <c r="C44" s="5" t="s">
        <v>14</v>
      </c>
      <c r="D44" s="5" t="s">
        <v>56</v>
      </c>
      <c r="E44" s="5" t="s">
        <v>58</v>
      </c>
      <c r="F44" s="5" t="s">
        <v>60</v>
      </c>
      <c r="G44" s="5"/>
      <c r="H44" s="6">
        <v>50000</v>
      </c>
      <c r="I44" s="9">
        <v>50000</v>
      </c>
      <c r="J44" s="9">
        <v>50000</v>
      </c>
    </row>
    <row r="45" spans="1:10" outlineLevel="5" x14ac:dyDescent="0.25">
      <c r="A45" s="4" t="s">
        <v>61</v>
      </c>
      <c r="B45" s="5" t="s">
        <v>9</v>
      </c>
      <c r="C45" s="5" t="s">
        <v>14</v>
      </c>
      <c r="D45" s="5" t="s">
        <v>56</v>
      </c>
      <c r="E45" s="5" t="s">
        <v>58</v>
      </c>
      <c r="F45" s="5" t="s">
        <v>62</v>
      </c>
      <c r="G45" s="5"/>
      <c r="H45" s="6">
        <v>50000</v>
      </c>
      <c r="I45" s="9">
        <v>50000</v>
      </c>
      <c r="J45" s="9">
        <v>50000</v>
      </c>
    </row>
    <row r="46" spans="1:10" outlineLevel="6" x14ac:dyDescent="0.25">
      <c r="A46" s="4" t="s">
        <v>63</v>
      </c>
      <c r="B46" s="5" t="s">
        <v>9</v>
      </c>
      <c r="C46" s="5" t="s">
        <v>14</v>
      </c>
      <c r="D46" s="5" t="s">
        <v>56</v>
      </c>
      <c r="E46" s="5" t="s">
        <v>58</v>
      </c>
      <c r="F46" s="5" t="s">
        <v>62</v>
      </c>
      <c r="G46" s="5"/>
      <c r="H46" s="6">
        <v>50000</v>
      </c>
      <c r="I46" s="9">
        <v>50000</v>
      </c>
      <c r="J46" s="9">
        <v>50000</v>
      </c>
    </row>
    <row r="47" spans="1:10" ht="25.5" outlineLevel="2" x14ac:dyDescent="0.25">
      <c r="A47" s="4" t="s">
        <v>64</v>
      </c>
      <c r="B47" s="5" t="s">
        <v>9</v>
      </c>
      <c r="C47" s="5" t="s">
        <v>14</v>
      </c>
      <c r="D47" s="5" t="s">
        <v>65</v>
      </c>
      <c r="E47" s="5" t="s">
        <v>11</v>
      </c>
      <c r="F47" s="5" t="s">
        <v>12</v>
      </c>
      <c r="G47" s="5"/>
      <c r="H47" s="6">
        <v>3503958.49</v>
      </c>
      <c r="I47" s="6">
        <f>I48+I52+I58+I71+I75+I79+I83+I87+I91+I95+I99+I103+I107</f>
        <v>3241488</v>
      </c>
      <c r="J47" s="6">
        <f>J48+J52+J58+J71+J75+J79+J83+J87+J91+J95+J99+J103+J107</f>
        <v>3241488</v>
      </c>
    </row>
    <row r="48" spans="1:10" ht="38.25" outlineLevel="3" x14ac:dyDescent="0.25">
      <c r="A48" s="4" t="s">
        <v>66</v>
      </c>
      <c r="B48" s="5" t="s">
        <v>9</v>
      </c>
      <c r="C48" s="5" t="s">
        <v>14</v>
      </c>
      <c r="D48" s="5" t="s">
        <v>65</v>
      </c>
      <c r="E48" s="5" t="s">
        <v>67</v>
      </c>
      <c r="F48" s="5" t="s">
        <v>12</v>
      </c>
      <c r="G48" s="5"/>
      <c r="H48" s="6">
        <v>75000</v>
      </c>
      <c r="I48" s="9">
        <v>75000</v>
      </c>
      <c r="J48" s="9">
        <v>75000</v>
      </c>
    </row>
    <row r="49" spans="1:10" ht="38.25" outlineLevel="4" x14ac:dyDescent="0.25">
      <c r="A49" s="4" t="s">
        <v>37</v>
      </c>
      <c r="B49" s="5" t="s">
        <v>9</v>
      </c>
      <c r="C49" s="5" t="s">
        <v>14</v>
      </c>
      <c r="D49" s="5" t="s">
        <v>65</v>
      </c>
      <c r="E49" s="5" t="s">
        <v>67</v>
      </c>
      <c r="F49" s="5" t="s">
        <v>38</v>
      </c>
      <c r="G49" s="5"/>
      <c r="H49" s="6">
        <v>75000</v>
      </c>
      <c r="I49" s="9">
        <v>75000</v>
      </c>
      <c r="J49" s="9">
        <v>75000</v>
      </c>
    </row>
    <row r="50" spans="1:10" ht="51" outlineLevel="5" x14ac:dyDescent="0.25">
      <c r="A50" s="4" t="s">
        <v>39</v>
      </c>
      <c r="B50" s="5" t="s">
        <v>9</v>
      </c>
      <c r="C50" s="5" t="s">
        <v>14</v>
      </c>
      <c r="D50" s="5" t="s">
        <v>65</v>
      </c>
      <c r="E50" s="5" t="s">
        <v>67</v>
      </c>
      <c r="F50" s="5" t="s">
        <v>40</v>
      </c>
      <c r="G50" s="5"/>
      <c r="H50" s="6">
        <v>75000</v>
      </c>
      <c r="I50" s="9">
        <v>75000</v>
      </c>
      <c r="J50" s="9">
        <v>75000</v>
      </c>
    </row>
    <row r="51" spans="1:10" ht="25.5" outlineLevel="6" x14ac:dyDescent="0.25">
      <c r="A51" s="4" t="s">
        <v>68</v>
      </c>
      <c r="B51" s="5" t="s">
        <v>9</v>
      </c>
      <c r="C51" s="5" t="s">
        <v>14</v>
      </c>
      <c r="D51" s="5" t="s">
        <v>65</v>
      </c>
      <c r="E51" s="5" t="s">
        <v>67</v>
      </c>
      <c r="F51" s="5" t="s">
        <v>40</v>
      </c>
      <c r="G51" s="5" t="s">
        <v>69</v>
      </c>
      <c r="H51" s="6">
        <v>75000</v>
      </c>
      <c r="I51" s="9">
        <v>75000</v>
      </c>
      <c r="J51" s="9">
        <v>75000</v>
      </c>
    </row>
    <row r="52" spans="1:10" ht="51" outlineLevel="3" x14ac:dyDescent="0.25">
      <c r="A52" s="4" t="s">
        <v>70</v>
      </c>
      <c r="B52" s="5" t="s">
        <v>9</v>
      </c>
      <c r="C52" s="5" t="s">
        <v>14</v>
      </c>
      <c r="D52" s="5" t="s">
        <v>65</v>
      </c>
      <c r="E52" s="5" t="s">
        <v>71</v>
      </c>
      <c r="F52" s="5" t="s">
        <v>12</v>
      </c>
      <c r="G52" s="5"/>
      <c r="H52" s="6">
        <v>583488</v>
      </c>
      <c r="I52" s="9">
        <v>583488</v>
      </c>
      <c r="J52" s="9">
        <v>583488</v>
      </c>
    </row>
    <row r="53" spans="1:10" ht="38.25" outlineLevel="4" x14ac:dyDescent="0.25">
      <c r="A53" s="4" t="s">
        <v>37</v>
      </c>
      <c r="B53" s="5" t="s">
        <v>9</v>
      </c>
      <c r="C53" s="5" t="s">
        <v>14</v>
      </c>
      <c r="D53" s="5" t="s">
        <v>65</v>
      </c>
      <c r="E53" s="5" t="s">
        <v>71</v>
      </c>
      <c r="F53" s="5" t="s">
        <v>38</v>
      </c>
      <c r="G53" s="5"/>
      <c r="H53" s="6">
        <v>583488</v>
      </c>
      <c r="I53" s="9">
        <v>583488</v>
      </c>
      <c r="J53" s="9">
        <v>583488</v>
      </c>
    </row>
    <row r="54" spans="1:10" ht="51" outlineLevel="5" x14ac:dyDescent="0.25">
      <c r="A54" s="4" t="s">
        <v>39</v>
      </c>
      <c r="B54" s="5" t="s">
        <v>9</v>
      </c>
      <c r="C54" s="5" t="s">
        <v>14</v>
      </c>
      <c r="D54" s="5" t="s">
        <v>65</v>
      </c>
      <c r="E54" s="5" t="s">
        <v>71</v>
      </c>
      <c r="F54" s="5" t="s">
        <v>40</v>
      </c>
      <c r="G54" s="5"/>
      <c r="H54" s="6">
        <v>583488</v>
      </c>
      <c r="I54" s="9">
        <v>583488</v>
      </c>
      <c r="J54" s="9">
        <v>583488</v>
      </c>
    </row>
    <row r="55" spans="1:10" outlineLevel="6" x14ac:dyDescent="0.25">
      <c r="A55" s="4" t="s">
        <v>72</v>
      </c>
      <c r="B55" s="5" t="s">
        <v>9</v>
      </c>
      <c r="C55" s="5" t="s">
        <v>14</v>
      </c>
      <c r="D55" s="5" t="s">
        <v>65</v>
      </c>
      <c r="E55" s="5" t="s">
        <v>71</v>
      </c>
      <c r="F55" s="5" t="s">
        <v>40</v>
      </c>
      <c r="G55" s="5" t="s">
        <v>73</v>
      </c>
      <c r="H55" s="6">
        <v>100000</v>
      </c>
      <c r="I55" s="9">
        <v>100000</v>
      </c>
      <c r="J55" s="9">
        <v>100000</v>
      </c>
    </row>
    <row r="56" spans="1:10" outlineLevel="6" x14ac:dyDescent="0.25">
      <c r="A56" s="4" t="s">
        <v>43</v>
      </c>
      <c r="B56" s="5" t="s">
        <v>9</v>
      </c>
      <c r="C56" s="5" t="s">
        <v>14</v>
      </c>
      <c r="D56" s="5" t="s">
        <v>65</v>
      </c>
      <c r="E56" s="5" t="s">
        <v>71</v>
      </c>
      <c r="F56" s="5" t="s">
        <v>40</v>
      </c>
      <c r="G56" s="5" t="s">
        <v>44</v>
      </c>
      <c r="H56" s="6">
        <v>183488</v>
      </c>
      <c r="I56" s="9">
        <v>183488</v>
      </c>
      <c r="J56" s="9">
        <v>183488</v>
      </c>
    </row>
    <row r="57" spans="1:10" ht="25.5" outlineLevel="6" x14ac:dyDescent="0.25">
      <c r="A57" s="4" t="s">
        <v>74</v>
      </c>
      <c r="B57" s="5" t="s">
        <v>9</v>
      </c>
      <c r="C57" s="5" t="s">
        <v>14</v>
      </c>
      <c r="D57" s="5" t="s">
        <v>65</v>
      </c>
      <c r="E57" s="5" t="s">
        <v>71</v>
      </c>
      <c r="F57" s="5" t="s">
        <v>40</v>
      </c>
      <c r="G57" s="5" t="s">
        <v>75</v>
      </c>
      <c r="H57" s="6">
        <v>300000</v>
      </c>
      <c r="I57" s="9">
        <v>300000</v>
      </c>
      <c r="J57" s="9">
        <v>300000</v>
      </c>
    </row>
    <row r="58" spans="1:10" ht="25.5" outlineLevel="3" x14ac:dyDescent="0.25">
      <c r="A58" s="4" t="s">
        <v>76</v>
      </c>
      <c r="B58" s="5" t="s">
        <v>9</v>
      </c>
      <c r="C58" s="5" t="s">
        <v>14</v>
      </c>
      <c r="D58" s="5" t="s">
        <v>65</v>
      </c>
      <c r="E58" s="5" t="s">
        <v>77</v>
      </c>
      <c r="F58" s="5" t="s">
        <v>12</v>
      </c>
      <c r="G58" s="5"/>
      <c r="H58" s="6">
        <v>2183000</v>
      </c>
      <c r="I58" s="6">
        <f>I59+I64</f>
        <v>2133000</v>
      </c>
      <c r="J58" s="6">
        <f>J59+J64</f>
        <v>2133000</v>
      </c>
    </row>
    <row r="59" spans="1:10" ht="38.25" outlineLevel="4" x14ac:dyDescent="0.25">
      <c r="A59" s="4" t="s">
        <v>37</v>
      </c>
      <c r="B59" s="5" t="s">
        <v>9</v>
      </c>
      <c r="C59" s="5" t="s">
        <v>14</v>
      </c>
      <c r="D59" s="5" t="s">
        <v>65</v>
      </c>
      <c r="E59" s="5" t="s">
        <v>77</v>
      </c>
      <c r="F59" s="5" t="s">
        <v>38</v>
      </c>
      <c r="G59" s="5"/>
      <c r="H59" s="6">
        <v>2063000</v>
      </c>
      <c r="I59" s="6">
        <f>I60</f>
        <v>2013000</v>
      </c>
      <c r="J59" s="6">
        <f>J60</f>
        <v>2013000</v>
      </c>
    </row>
    <row r="60" spans="1:10" ht="51" outlineLevel="5" x14ac:dyDescent="0.25">
      <c r="A60" s="4" t="s">
        <v>39</v>
      </c>
      <c r="B60" s="5" t="s">
        <v>9</v>
      </c>
      <c r="C60" s="5" t="s">
        <v>14</v>
      </c>
      <c r="D60" s="5" t="s">
        <v>65</v>
      </c>
      <c r="E60" s="5" t="s">
        <v>77</v>
      </c>
      <c r="F60" s="5" t="s">
        <v>40</v>
      </c>
      <c r="G60" s="5"/>
      <c r="H60" s="6">
        <v>2063000</v>
      </c>
      <c r="I60" s="6">
        <f>I61+I62+I63</f>
        <v>2013000</v>
      </c>
      <c r="J60" s="6">
        <f>J61+J62+J63</f>
        <v>2013000</v>
      </c>
    </row>
    <row r="61" spans="1:10" outlineLevel="6" x14ac:dyDescent="0.25">
      <c r="A61" s="4" t="s">
        <v>78</v>
      </c>
      <c r="B61" s="5" t="s">
        <v>9</v>
      </c>
      <c r="C61" s="5" t="s">
        <v>14</v>
      </c>
      <c r="D61" s="5" t="s">
        <v>65</v>
      </c>
      <c r="E61" s="5" t="s">
        <v>77</v>
      </c>
      <c r="F61" s="5" t="s">
        <v>40</v>
      </c>
      <c r="G61" s="5" t="s">
        <v>79</v>
      </c>
      <c r="H61" s="6">
        <v>1970000</v>
      </c>
      <c r="I61" s="6">
        <v>1920000</v>
      </c>
      <c r="J61" s="6">
        <v>1920000</v>
      </c>
    </row>
    <row r="62" spans="1:10" outlineLevel="6" x14ac:dyDescent="0.25">
      <c r="A62" s="4" t="s">
        <v>72</v>
      </c>
      <c r="B62" s="5" t="s">
        <v>9</v>
      </c>
      <c r="C62" s="5" t="s">
        <v>14</v>
      </c>
      <c r="D62" s="5" t="s">
        <v>65</v>
      </c>
      <c r="E62" s="5" t="s">
        <v>77</v>
      </c>
      <c r="F62" s="5" t="s">
        <v>40</v>
      </c>
      <c r="G62" s="5" t="s">
        <v>73</v>
      </c>
      <c r="H62" s="6">
        <v>8000</v>
      </c>
      <c r="I62" s="9">
        <v>8000</v>
      </c>
      <c r="J62" s="9">
        <v>8000</v>
      </c>
    </row>
    <row r="63" spans="1:10" ht="25.5" outlineLevel="6" x14ac:dyDescent="0.25">
      <c r="A63" s="4" t="s">
        <v>74</v>
      </c>
      <c r="B63" s="5" t="s">
        <v>9</v>
      </c>
      <c r="C63" s="5" t="s">
        <v>14</v>
      </c>
      <c r="D63" s="5" t="s">
        <v>65</v>
      </c>
      <c r="E63" s="5" t="s">
        <v>77</v>
      </c>
      <c r="F63" s="5" t="s">
        <v>40</v>
      </c>
      <c r="G63" s="5" t="s">
        <v>75</v>
      </c>
      <c r="H63" s="6">
        <v>85000</v>
      </c>
      <c r="I63" s="9">
        <v>85000</v>
      </c>
      <c r="J63" s="9">
        <v>85000</v>
      </c>
    </row>
    <row r="64" spans="1:10" outlineLevel="4" x14ac:dyDescent="0.25">
      <c r="A64" s="4" t="s">
        <v>59</v>
      </c>
      <c r="B64" s="5" t="s">
        <v>9</v>
      </c>
      <c r="C64" s="5" t="s">
        <v>14</v>
      </c>
      <c r="D64" s="5" t="s">
        <v>65</v>
      </c>
      <c r="E64" s="5" t="s">
        <v>77</v>
      </c>
      <c r="F64" s="5" t="s">
        <v>60</v>
      </c>
      <c r="G64" s="5"/>
      <c r="H64" s="6">
        <v>120000</v>
      </c>
      <c r="I64" s="9">
        <v>120000</v>
      </c>
      <c r="J64" s="9">
        <v>120000</v>
      </c>
    </row>
    <row r="65" spans="1:10" ht="25.5" outlineLevel="5" x14ac:dyDescent="0.25">
      <c r="A65" s="4" t="s">
        <v>80</v>
      </c>
      <c r="B65" s="5" t="s">
        <v>9</v>
      </c>
      <c r="C65" s="5" t="s">
        <v>14</v>
      </c>
      <c r="D65" s="5" t="s">
        <v>65</v>
      </c>
      <c r="E65" s="5" t="s">
        <v>77</v>
      </c>
      <c r="F65" s="5" t="s">
        <v>81</v>
      </c>
      <c r="G65" s="5"/>
      <c r="H65" s="6">
        <v>60000</v>
      </c>
      <c r="I65" s="9">
        <v>60000</v>
      </c>
      <c r="J65" s="9">
        <v>60000</v>
      </c>
    </row>
    <row r="66" spans="1:10" outlineLevel="6" x14ac:dyDescent="0.25">
      <c r="A66" s="4" t="s">
        <v>82</v>
      </c>
      <c r="B66" s="5" t="s">
        <v>9</v>
      </c>
      <c r="C66" s="5" t="s">
        <v>14</v>
      </c>
      <c r="D66" s="5" t="s">
        <v>65</v>
      </c>
      <c r="E66" s="5" t="s">
        <v>77</v>
      </c>
      <c r="F66" s="5" t="s">
        <v>81</v>
      </c>
      <c r="G66" s="5" t="s">
        <v>83</v>
      </c>
      <c r="H66" s="6">
        <v>60000</v>
      </c>
      <c r="I66" s="9">
        <v>60000</v>
      </c>
      <c r="J66" s="9">
        <v>60000</v>
      </c>
    </row>
    <row r="67" spans="1:10" ht="25.5" outlineLevel="5" x14ac:dyDescent="0.25">
      <c r="A67" s="4" t="s">
        <v>84</v>
      </c>
      <c r="B67" s="5" t="s">
        <v>9</v>
      </c>
      <c r="C67" s="5" t="s">
        <v>14</v>
      </c>
      <c r="D67" s="5" t="s">
        <v>65</v>
      </c>
      <c r="E67" s="5" t="s">
        <v>77</v>
      </c>
      <c r="F67" s="5" t="s">
        <v>85</v>
      </c>
      <c r="G67" s="5"/>
      <c r="H67" s="6">
        <v>25000</v>
      </c>
      <c r="I67" s="9">
        <v>25000</v>
      </c>
      <c r="J67" s="9">
        <v>25000</v>
      </c>
    </row>
    <row r="68" spans="1:10" outlineLevel="6" x14ac:dyDescent="0.25">
      <c r="A68" s="4" t="s">
        <v>82</v>
      </c>
      <c r="B68" s="5" t="s">
        <v>9</v>
      </c>
      <c r="C68" s="5" t="s">
        <v>14</v>
      </c>
      <c r="D68" s="5" t="s">
        <v>65</v>
      </c>
      <c r="E68" s="5" t="s">
        <v>77</v>
      </c>
      <c r="F68" s="5" t="s">
        <v>85</v>
      </c>
      <c r="G68" s="5" t="s">
        <v>83</v>
      </c>
      <c r="H68" s="6">
        <v>25000</v>
      </c>
      <c r="I68" s="9">
        <v>25000</v>
      </c>
      <c r="J68" s="9">
        <v>25000</v>
      </c>
    </row>
    <row r="69" spans="1:10" outlineLevel="5" x14ac:dyDescent="0.25">
      <c r="A69" s="4" t="s">
        <v>86</v>
      </c>
      <c r="B69" s="5" t="s">
        <v>9</v>
      </c>
      <c r="C69" s="5" t="s">
        <v>14</v>
      </c>
      <c r="D69" s="5" t="s">
        <v>65</v>
      </c>
      <c r="E69" s="5" t="s">
        <v>77</v>
      </c>
      <c r="F69" s="5" t="s">
        <v>87</v>
      </c>
      <c r="G69" s="5"/>
      <c r="H69" s="6">
        <v>35000</v>
      </c>
      <c r="I69" s="9">
        <v>35000</v>
      </c>
      <c r="J69" s="9">
        <v>35000</v>
      </c>
    </row>
    <row r="70" spans="1:10" outlineLevel="6" x14ac:dyDescent="0.25">
      <c r="A70" s="4" t="s">
        <v>82</v>
      </c>
      <c r="B70" s="5" t="s">
        <v>9</v>
      </c>
      <c r="C70" s="5" t="s">
        <v>14</v>
      </c>
      <c r="D70" s="5" t="s">
        <v>65</v>
      </c>
      <c r="E70" s="5" t="s">
        <v>77</v>
      </c>
      <c r="F70" s="5" t="s">
        <v>87</v>
      </c>
      <c r="G70" s="5" t="s">
        <v>83</v>
      </c>
      <c r="H70" s="6">
        <v>35000</v>
      </c>
      <c r="I70" s="9">
        <v>35000</v>
      </c>
      <c r="J70" s="9">
        <v>35000</v>
      </c>
    </row>
    <row r="71" spans="1:10" ht="38.25" outlineLevel="3" x14ac:dyDescent="0.25">
      <c r="A71" s="4" t="s">
        <v>88</v>
      </c>
      <c r="B71" s="5" t="s">
        <v>9</v>
      </c>
      <c r="C71" s="5" t="s">
        <v>14</v>
      </c>
      <c r="D71" s="5" t="s">
        <v>65</v>
      </c>
      <c r="E71" s="5" t="s">
        <v>89</v>
      </c>
      <c r="F71" s="5" t="s">
        <v>12</v>
      </c>
      <c r="G71" s="5"/>
      <c r="H71" s="6">
        <v>300000</v>
      </c>
      <c r="I71" s="9">
        <v>300000</v>
      </c>
      <c r="J71" s="9">
        <v>300000</v>
      </c>
    </row>
    <row r="72" spans="1:10" ht="38.25" outlineLevel="4" x14ac:dyDescent="0.25">
      <c r="A72" s="4" t="s">
        <v>37</v>
      </c>
      <c r="B72" s="5" t="s">
        <v>9</v>
      </c>
      <c r="C72" s="5" t="s">
        <v>14</v>
      </c>
      <c r="D72" s="5" t="s">
        <v>65</v>
      </c>
      <c r="E72" s="5" t="s">
        <v>89</v>
      </c>
      <c r="F72" s="5" t="s">
        <v>38</v>
      </c>
      <c r="G72" s="5"/>
      <c r="H72" s="6">
        <v>300000</v>
      </c>
      <c r="I72" s="9">
        <v>300000</v>
      </c>
      <c r="J72" s="9">
        <v>300000</v>
      </c>
    </row>
    <row r="73" spans="1:10" ht="51" outlineLevel="5" x14ac:dyDescent="0.25">
      <c r="A73" s="4" t="s">
        <v>39</v>
      </c>
      <c r="B73" s="5" t="s">
        <v>9</v>
      </c>
      <c r="C73" s="5" t="s">
        <v>14</v>
      </c>
      <c r="D73" s="5" t="s">
        <v>65</v>
      </c>
      <c r="E73" s="5" t="s">
        <v>89</v>
      </c>
      <c r="F73" s="5" t="s">
        <v>40</v>
      </c>
      <c r="G73" s="5"/>
      <c r="H73" s="6">
        <v>300000</v>
      </c>
      <c r="I73" s="9">
        <v>300000</v>
      </c>
      <c r="J73" s="9">
        <v>300000</v>
      </c>
    </row>
    <row r="74" spans="1:10" outlineLevel="6" x14ac:dyDescent="0.25">
      <c r="A74" s="4" t="s">
        <v>43</v>
      </c>
      <c r="B74" s="5" t="s">
        <v>9</v>
      </c>
      <c r="C74" s="5" t="s">
        <v>14</v>
      </c>
      <c r="D74" s="5" t="s">
        <v>65</v>
      </c>
      <c r="E74" s="5" t="s">
        <v>89</v>
      </c>
      <c r="F74" s="5" t="s">
        <v>40</v>
      </c>
      <c r="G74" s="5" t="s">
        <v>44</v>
      </c>
      <c r="H74" s="6">
        <v>300000</v>
      </c>
      <c r="I74" s="9">
        <v>300000</v>
      </c>
      <c r="J74" s="9">
        <v>300000</v>
      </c>
    </row>
    <row r="75" spans="1:10" ht="25.5" outlineLevel="3" x14ac:dyDescent="0.25">
      <c r="A75" s="4" t="s">
        <v>90</v>
      </c>
      <c r="B75" s="5" t="s">
        <v>9</v>
      </c>
      <c r="C75" s="5" t="s">
        <v>14</v>
      </c>
      <c r="D75" s="5" t="s">
        <v>65</v>
      </c>
      <c r="E75" s="5" t="s">
        <v>91</v>
      </c>
      <c r="F75" s="5" t="s">
        <v>12</v>
      </c>
      <c r="G75" s="5"/>
      <c r="H75" s="6">
        <v>100000</v>
      </c>
      <c r="I75" s="6">
        <f t="shared" ref="I75:J77" si="0">I76</f>
        <v>50000</v>
      </c>
      <c r="J75" s="9">
        <f t="shared" si="0"/>
        <v>50000</v>
      </c>
    </row>
    <row r="76" spans="1:10" ht="38.25" outlineLevel="4" x14ac:dyDescent="0.25">
      <c r="A76" s="4" t="s">
        <v>37</v>
      </c>
      <c r="B76" s="5" t="s">
        <v>9</v>
      </c>
      <c r="C76" s="5" t="s">
        <v>14</v>
      </c>
      <c r="D76" s="5" t="s">
        <v>65</v>
      </c>
      <c r="E76" s="5" t="s">
        <v>91</v>
      </c>
      <c r="F76" s="5" t="s">
        <v>38</v>
      </c>
      <c r="G76" s="5"/>
      <c r="H76" s="6">
        <v>100000</v>
      </c>
      <c r="I76" s="6">
        <f t="shared" si="0"/>
        <v>50000</v>
      </c>
      <c r="J76" s="9">
        <f t="shared" si="0"/>
        <v>50000</v>
      </c>
    </row>
    <row r="77" spans="1:10" ht="51" outlineLevel="5" x14ac:dyDescent="0.25">
      <c r="A77" s="4" t="s">
        <v>39</v>
      </c>
      <c r="B77" s="5" t="s">
        <v>9</v>
      </c>
      <c r="C77" s="5" t="s">
        <v>14</v>
      </c>
      <c r="D77" s="5" t="s">
        <v>65</v>
      </c>
      <c r="E77" s="5" t="s">
        <v>91</v>
      </c>
      <c r="F77" s="5" t="s">
        <v>40</v>
      </c>
      <c r="G77" s="5"/>
      <c r="H77" s="6">
        <v>100000</v>
      </c>
      <c r="I77" s="6">
        <f t="shared" si="0"/>
        <v>50000</v>
      </c>
      <c r="J77" s="9">
        <f t="shared" si="0"/>
        <v>50000</v>
      </c>
    </row>
    <row r="78" spans="1:10" outlineLevel="6" x14ac:dyDescent="0.25">
      <c r="A78" s="4" t="s">
        <v>43</v>
      </c>
      <c r="B78" s="5" t="s">
        <v>9</v>
      </c>
      <c r="C78" s="5" t="s">
        <v>14</v>
      </c>
      <c r="D78" s="5" t="s">
        <v>65</v>
      </c>
      <c r="E78" s="5" t="s">
        <v>91</v>
      </c>
      <c r="F78" s="5" t="s">
        <v>40</v>
      </c>
      <c r="G78" s="5" t="s">
        <v>44</v>
      </c>
      <c r="H78" s="6">
        <v>100000</v>
      </c>
      <c r="I78" s="6">
        <v>50000</v>
      </c>
      <c r="J78" s="9">
        <v>50000</v>
      </c>
    </row>
    <row r="79" spans="1:10" ht="51" outlineLevel="3" x14ac:dyDescent="0.25">
      <c r="A79" s="4" t="s">
        <v>92</v>
      </c>
      <c r="B79" s="5" t="s">
        <v>9</v>
      </c>
      <c r="C79" s="5" t="s">
        <v>14</v>
      </c>
      <c r="D79" s="5" t="s">
        <v>65</v>
      </c>
      <c r="E79" s="5" t="s">
        <v>93</v>
      </c>
      <c r="F79" s="5" t="s">
        <v>12</v>
      </c>
      <c r="G79" s="5"/>
      <c r="H79" s="6">
        <v>250000</v>
      </c>
      <c r="I79" s="6">
        <f t="shared" ref="I79:J81" si="1">I80</f>
        <v>100000</v>
      </c>
      <c r="J79" s="9">
        <f t="shared" si="1"/>
        <v>100000</v>
      </c>
    </row>
    <row r="80" spans="1:10" ht="38.25" outlineLevel="4" x14ac:dyDescent="0.25">
      <c r="A80" s="4" t="s">
        <v>37</v>
      </c>
      <c r="B80" s="5" t="s">
        <v>9</v>
      </c>
      <c r="C80" s="5" t="s">
        <v>14</v>
      </c>
      <c r="D80" s="5" t="s">
        <v>65</v>
      </c>
      <c r="E80" s="5" t="s">
        <v>93</v>
      </c>
      <c r="F80" s="5" t="s">
        <v>38</v>
      </c>
      <c r="G80" s="5"/>
      <c r="H80" s="6">
        <v>250000</v>
      </c>
      <c r="I80" s="6">
        <f t="shared" si="1"/>
        <v>100000</v>
      </c>
      <c r="J80" s="9">
        <f t="shared" si="1"/>
        <v>100000</v>
      </c>
    </row>
    <row r="81" spans="1:10" ht="51" outlineLevel="5" x14ac:dyDescent="0.25">
      <c r="A81" s="4" t="s">
        <v>39</v>
      </c>
      <c r="B81" s="5" t="s">
        <v>9</v>
      </c>
      <c r="C81" s="5" t="s">
        <v>14</v>
      </c>
      <c r="D81" s="5" t="s">
        <v>65</v>
      </c>
      <c r="E81" s="5" t="s">
        <v>93</v>
      </c>
      <c r="F81" s="5" t="s">
        <v>40</v>
      </c>
      <c r="G81" s="5"/>
      <c r="H81" s="6">
        <v>250000</v>
      </c>
      <c r="I81" s="6">
        <f t="shared" si="1"/>
        <v>100000</v>
      </c>
      <c r="J81" s="9">
        <f t="shared" si="1"/>
        <v>100000</v>
      </c>
    </row>
    <row r="82" spans="1:10" outlineLevel="6" x14ac:dyDescent="0.25">
      <c r="A82" s="4" t="s">
        <v>72</v>
      </c>
      <c r="B82" s="5" t="s">
        <v>9</v>
      </c>
      <c r="C82" s="5" t="s">
        <v>14</v>
      </c>
      <c r="D82" s="5" t="s">
        <v>65</v>
      </c>
      <c r="E82" s="5" t="s">
        <v>93</v>
      </c>
      <c r="F82" s="5" t="s">
        <v>40</v>
      </c>
      <c r="G82" s="5" t="s">
        <v>73</v>
      </c>
      <c r="H82" s="6">
        <v>250000</v>
      </c>
      <c r="I82" s="6">
        <v>100000</v>
      </c>
      <c r="J82" s="9">
        <v>100000</v>
      </c>
    </row>
    <row r="83" spans="1:10" ht="127.5" outlineLevel="3" x14ac:dyDescent="0.25">
      <c r="A83" s="4" t="s">
        <v>94</v>
      </c>
      <c r="B83" s="5" t="s">
        <v>9</v>
      </c>
      <c r="C83" s="5" t="s">
        <v>14</v>
      </c>
      <c r="D83" s="5" t="s">
        <v>65</v>
      </c>
      <c r="E83" s="5" t="s">
        <v>95</v>
      </c>
      <c r="F83" s="5" t="s">
        <v>12</v>
      </c>
      <c r="G83" s="5"/>
      <c r="H83" s="6">
        <v>1221.3599999999999</v>
      </c>
      <c r="I83" s="6">
        <v>0</v>
      </c>
      <c r="J83" s="6">
        <v>0</v>
      </c>
    </row>
    <row r="84" spans="1:10" ht="38.25" outlineLevel="4" x14ac:dyDescent="0.25">
      <c r="A84" s="4" t="s">
        <v>37</v>
      </c>
      <c r="B84" s="5" t="s">
        <v>9</v>
      </c>
      <c r="C84" s="5" t="s">
        <v>14</v>
      </c>
      <c r="D84" s="5" t="s">
        <v>65</v>
      </c>
      <c r="E84" s="5" t="s">
        <v>95</v>
      </c>
      <c r="F84" s="5" t="s">
        <v>38</v>
      </c>
      <c r="G84" s="5"/>
      <c r="H84" s="6">
        <v>1221.3599999999999</v>
      </c>
      <c r="I84" s="6">
        <v>0</v>
      </c>
      <c r="J84" s="6">
        <v>0</v>
      </c>
    </row>
    <row r="85" spans="1:10" ht="51" outlineLevel="5" x14ac:dyDescent="0.25">
      <c r="A85" s="4" t="s">
        <v>39</v>
      </c>
      <c r="B85" s="5" t="s">
        <v>9</v>
      </c>
      <c r="C85" s="5" t="s">
        <v>14</v>
      </c>
      <c r="D85" s="5" t="s">
        <v>65</v>
      </c>
      <c r="E85" s="5" t="s">
        <v>95</v>
      </c>
      <c r="F85" s="5" t="s">
        <v>40</v>
      </c>
      <c r="G85" s="5"/>
      <c r="H85" s="6">
        <v>1221.3599999999999</v>
      </c>
      <c r="I85" s="6">
        <v>0</v>
      </c>
      <c r="J85" s="6">
        <v>0</v>
      </c>
    </row>
    <row r="86" spans="1:10" ht="25.5" outlineLevel="6" x14ac:dyDescent="0.25">
      <c r="A86" s="4" t="s">
        <v>74</v>
      </c>
      <c r="B86" s="5" t="s">
        <v>9</v>
      </c>
      <c r="C86" s="5" t="s">
        <v>14</v>
      </c>
      <c r="D86" s="5" t="s">
        <v>65</v>
      </c>
      <c r="E86" s="5" t="s">
        <v>95</v>
      </c>
      <c r="F86" s="5" t="s">
        <v>40</v>
      </c>
      <c r="G86" s="5" t="s">
        <v>75</v>
      </c>
      <c r="H86" s="6">
        <v>1221.3599999999999</v>
      </c>
      <c r="I86" s="6">
        <v>0</v>
      </c>
      <c r="J86" s="6">
        <v>0</v>
      </c>
    </row>
    <row r="87" spans="1:10" ht="204" outlineLevel="3" x14ac:dyDescent="0.25">
      <c r="A87" s="4" t="s">
        <v>96</v>
      </c>
      <c r="B87" s="5" t="s">
        <v>9</v>
      </c>
      <c r="C87" s="5" t="s">
        <v>14</v>
      </c>
      <c r="D87" s="5" t="s">
        <v>65</v>
      </c>
      <c r="E87" s="5" t="s">
        <v>97</v>
      </c>
      <c r="F87" s="5" t="s">
        <v>12</v>
      </c>
      <c r="G87" s="5"/>
      <c r="H87" s="6">
        <v>5142.33</v>
      </c>
      <c r="I87" s="6">
        <v>0</v>
      </c>
      <c r="J87" s="6">
        <v>0</v>
      </c>
    </row>
    <row r="88" spans="1:10" ht="38.25" outlineLevel="4" x14ac:dyDescent="0.25">
      <c r="A88" s="4" t="s">
        <v>37</v>
      </c>
      <c r="B88" s="5" t="s">
        <v>9</v>
      </c>
      <c r="C88" s="5" t="s">
        <v>14</v>
      </c>
      <c r="D88" s="5" t="s">
        <v>65</v>
      </c>
      <c r="E88" s="5" t="s">
        <v>97</v>
      </c>
      <c r="F88" s="5" t="s">
        <v>38</v>
      </c>
      <c r="G88" s="5"/>
      <c r="H88" s="6">
        <v>5142.33</v>
      </c>
      <c r="I88" s="6">
        <v>0</v>
      </c>
      <c r="J88" s="6">
        <v>0</v>
      </c>
    </row>
    <row r="89" spans="1:10" ht="51" outlineLevel="5" x14ac:dyDescent="0.25">
      <c r="A89" s="4" t="s">
        <v>39</v>
      </c>
      <c r="B89" s="5" t="s">
        <v>9</v>
      </c>
      <c r="C89" s="5" t="s">
        <v>14</v>
      </c>
      <c r="D89" s="5" t="s">
        <v>65</v>
      </c>
      <c r="E89" s="5" t="s">
        <v>97</v>
      </c>
      <c r="F89" s="5" t="s">
        <v>40</v>
      </c>
      <c r="G89" s="5"/>
      <c r="H89" s="6">
        <v>5142.33</v>
      </c>
      <c r="I89" s="6">
        <v>0</v>
      </c>
      <c r="J89" s="6">
        <v>0</v>
      </c>
    </row>
    <row r="90" spans="1:10" ht="25.5" outlineLevel="6" x14ac:dyDescent="0.25">
      <c r="A90" s="4" t="s">
        <v>74</v>
      </c>
      <c r="B90" s="5" t="s">
        <v>9</v>
      </c>
      <c r="C90" s="5" t="s">
        <v>14</v>
      </c>
      <c r="D90" s="5" t="s">
        <v>65</v>
      </c>
      <c r="E90" s="5" t="s">
        <v>97</v>
      </c>
      <c r="F90" s="5" t="s">
        <v>40</v>
      </c>
      <c r="G90" s="5" t="s">
        <v>75</v>
      </c>
      <c r="H90" s="6">
        <v>5142.33</v>
      </c>
      <c r="I90" s="6">
        <v>0</v>
      </c>
      <c r="J90" s="6">
        <v>0</v>
      </c>
    </row>
    <row r="91" spans="1:10" ht="63.75" outlineLevel="3" x14ac:dyDescent="0.25">
      <c r="A91" s="4" t="s">
        <v>98</v>
      </c>
      <c r="B91" s="5" t="s">
        <v>9</v>
      </c>
      <c r="C91" s="5" t="s">
        <v>14</v>
      </c>
      <c r="D91" s="5" t="s">
        <v>65</v>
      </c>
      <c r="E91" s="5" t="s">
        <v>99</v>
      </c>
      <c r="F91" s="5" t="s">
        <v>12</v>
      </c>
      <c r="G91" s="5"/>
      <c r="H91" s="6">
        <v>1221.3599999999999</v>
      </c>
      <c r="I91" s="6">
        <v>0</v>
      </c>
      <c r="J91" s="6">
        <v>0</v>
      </c>
    </row>
    <row r="92" spans="1:10" ht="38.25" outlineLevel="4" x14ac:dyDescent="0.25">
      <c r="A92" s="4" t="s">
        <v>37</v>
      </c>
      <c r="B92" s="5" t="s">
        <v>9</v>
      </c>
      <c r="C92" s="5" t="s">
        <v>14</v>
      </c>
      <c r="D92" s="5" t="s">
        <v>65</v>
      </c>
      <c r="E92" s="5" t="s">
        <v>99</v>
      </c>
      <c r="F92" s="5" t="s">
        <v>38</v>
      </c>
      <c r="G92" s="5"/>
      <c r="H92" s="6">
        <v>1221.3599999999999</v>
      </c>
      <c r="I92" s="6">
        <v>0</v>
      </c>
      <c r="J92" s="6">
        <v>0</v>
      </c>
    </row>
    <row r="93" spans="1:10" ht="51" outlineLevel="5" x14ac:dyDescent="0.25">
      <c r="A93" s="4" t="s">
        <v>39</v>
      </c>
      <c r="B93" s="5" t="s">
        <v>9</v>
      </c>
      <c r="C93" s="5" t="s">
        <v>14</v>
      </c>
      <c r="D93" s="5" t="s">
        <v>65</v>
      </c>
      <c r="E93" s="5" t="s">
        <v>99</v>
      </c>
      <c r="F93" s="5" t="s">
        <v>40</v>
      </c>
      <c r="G93" s="5"/>
      <c r="H93" s="6">
        <v>1221.3599999999999</v>
      </c>
      <c r="I93" s="6">
        <v>0</v>
      </c>
      <c r="J93" s="6">
        <v>0</v>
      </c>
    </row>
    <row r="94" spans="1:10" ht="25.5" outlineLevel="6" x14ac:dyDescent="0.25">
      <c r="A94" s="4" t="s">
        <v>74</v>
      </c>
      <c r="B94" s="5" t="s">
        <v>9</v>
      </c>
      <c r="C94" s="5" t="s">
        <v>14</v>
      </c>
      <c r="D94" s="5" t="s">
        <v>65</v>
      </c>
      <c r="E94" s="5" t="s">
        <v>99</v>
      </c>
      <c r="F94" s="5" t="s">
        <v>40</v>
      </c>
      <c r="G94" s="5" t="s">
        <v>75</v>
      </c>
      <c r="H94" s="6">
        <v>1221.3599999999999</v>
      </c>
      <c r="I94" s="6">
        <v>0</v>
      </c>
      <c r="J94" s="6">
        <v>0</v>
      </c>
    </row>
    <row r="95" spans="1:10" ht="89.25" outlineLevel="3" x14ac:dyDescent="0.25">
      <c r="A95" s="4" t="s">
        <v>100</v>
      </c>
      <c r="B95" s="5" t="s">
        <v>9</v>
      </c>
      <c r="C95" s="5" t="s">
        <v>14</v>
      </c>
      <c r="D95" s="5" t="s">
        <v>65</v>
      </c>
      <c r="E95" s="5" t="s">
        <v>101</v>
      </c>
      <c r="F95" s="5" t="s">
        <v>12</v>
      </c>
      <c r="G95" s="5"/>
      <c r="H95" s="6">
        <v>1221.3599999999999</v>
      </c>
      <c r="I95" s="6">
        <v>0</v>
      </c>
      <c r="J95" s="6">
        <v>0</v>
      </c>
    </row>
    <row r="96" spans="1:10" ht="38.25" outlineLevel="4" x14ac:dyDescent="0.25">
      <c r="A96" s="4" t="s">
        <v>37</v>
      </c>
      <c r="B96" s="5" t="s">
        <v>9</v>
      </c>
      <c r="C96" s="5" t="s">
        <v>14</v>
      </c>
      <c r="D96" s="5" t="s">
        <v>65</v>
      </c>
      <c r="E96" s="5" t="s">
        <v>101</v>
      </c>
      <c r="F96" s="5" t="s">
        <v>38</v>
      </c>
      <c r="G96" s="5"/>
      <c r="H96" s="6">
        <v>1221.3599999999999</v>
      </c>
      <c r="I96" s="6">
        <v>0</v>
      </c>
      <c r="J96" s="6">
        <v>0</v>
      </c>
    </row>
    <row r="97" spans="1:10" ht="51" outlineLevel="5" x14ac:dyDescent="0.25">
      <c r="A97" s="4" t="s">
        <v>39</v>
      </c>
      <c r="B97" s="5" t="s">
        <v>9</v>
      </c>
      <c r="C97" s="5" t="s">
        <v>14</v>
      </c>
      <c r="D97" s="5" t="s">
        <v>65</v>
      </c>
      <c r="E97" s="5" t="s">
        <v>101</v>
      </c>
      <c r="F97" s="5" t="s">
        <v>40</v>
      </c>
      <c r="G97" s="5"/>
      <c r="H97" s="6">
        <v>1221.3599999999999</v>
      </c>
      <c r="I97" s="6">
        <v>0</v>
      </c>
      <c r="J97" s="6">
        <v>0</v>
      </c>
    </row>
    <row r="98" spans="1:10" ht="25.5" outlineLevel="6" x14ac:dyDescent="0.25">
      <c r="A98" s="4" t="s">
        <v>74</v>
      </c>
      <c r="B98" s="5" t="s">
        <v>9</v>
      </c>
      <c r="C98" s="5" t="s">
        <v>14</v>
      </c>
      <c r="D98" s="5" t="s">
        <v>65</v>
      </c>
      <c r="E98" s="5" t="s">
        <v>101</v>
      </c>
      <c r="F98" s="5" t="s">
        <v>40</v>
      </c>
      <c r="G98" s="5" t="s">
        <v>75</v>
      </c>
      <c r="H98" s="6">
        <v>1221.3599999999999</v>
      </c>
      <c r="I98" s="6">
        <v>0</v>
      </c>
      <c r="J98" s="6">
        <v>0</v>
      </c>
    </row>
    <row r="99" spans="1:10" ht="127.5" outlineLevel="3" x14ac:dyDescent="0.25">
      <c r="A99" s="4" t="s">
        <v>102</v>
      </c>
      <c r="B99" s="5" t="s">
        <v>9</v>
      </c>
      <c r="C99" s="5" t="s">
        <v>14</v>
      </c>
      <c r="D99" s="5" t="s">
        <v>65</v>
      </c>
      <c r="E99" s="5" t="s">
        <v>103</v>
      </c>
      <c r="F99" s="5" t="s">
        <v>12</v>
      </c>
      <c r="G99" s="5"/>
      <c r="H99" s="6">
        <v>1221.3599999999999</v>
      </c>
      <c r="I99" s="6">
        <v>0</v>
      </c>
      <c r="J99" s="6">
        <v>0</v>
      </c>
    </row>
    <row r="100" spans="1:10" ht="38.25" outlineLevel="4" x14ac:dyDescent="0.25">
      <c r="A100" s="4" t="s">
        <v>37</v>
      </c>
      <c r="B100" s="5" t="s">
        <v>9</v>
      </c>
      <c r="C100" s="5" t="s">
        <v>14</v>
      </c>
      <c r="D100" s="5" t="s">
        <v>65</v>
      </c>
      <c r="E100" s="5" t="s">
        <v>103</v>
      </c>
      <c r="F100" s="5" t="s">
        <v>38</v>
      </c>
      <c r="G100" s="5"/>
      <c r="H100" s="6">
        <v>1221.3599999999999</v>
      </c>
      <c r="I100" s="6">
        <v>0</v>
      </c>
      <c r="J100" s="6">
        <v>0</v>
      </c>
    </row>
    <row r="101" spans="1:10" ht="51" outlineLevel="5" x14ac:dyDescent="0.25">
      <c r="A101" s="4" t="s">
        <v>39</v>
      </c>
      <c r="B101" s="5" t="s">
        <v>9</v>
      </c>
      <c r="C101" s="5" t="s">
        <v>14</v>
      </c>
      <c r="D101" s="5" t="s">
        <v>65</v>
      </c>
      <c r="E101" s="5" t="s">
        <v>103</v>
      </c>
      <c r="F101" s="5" t="s">
        <v>40</v>
      </c>
      <c r="G101" s="5"/>
      <c r="H101" s="6">
        <v>1221.3599999999999</v>
      </c>
      <c r="I101" s="6">
        <v>0</v>
      </c>
      <c r="J101" s="6">
        <v>0</v>
      </c>
    </row>
    <row r="102" spans="1:10" ht="25.5" outlineLevel="6" x14ac:dyDescent="0.25">
      <c r="A102" s="4" t="s">
        <v>74</v>
      </c>
      <c r="B102" s="5" t="s">
        <v>9</v>
      </c>
      <c r="C102" s="5" t="s">
        <v>14</v>
      </c>
      <c r="D102" s="5" t="s">
        <v>65</v>
      </c>
      <c r="E102" s="5" t="s">
        <v>103</v>
      </c>
      <c r="F102" s="5" t="s">
        <v>40</v>
      </c>
      <c r="G102" s="5" t="s">
        <v>75</v>
      </c>
      <c r="H102" s="6">
        <v>1221.3599999999999</v>
      </c>
      <c r="I102" s="6">
        <v>0</v>
      </c>
      <c r="J102" s="6">
        <v>0</v>
      </c>
    </row>
    <row r="103" spans="1:10" ht="102" outlineLevel="3" x14ac:dyDescent="0.25">
      <c r="A103" s="4" t="s">
        <v>104</v>
      </c>
      <c r="B103" s="5" t="s">
        <v>9</v>
      </c>
      <c r="C103" s="5" t="s">
        <v>14</v>
      </c>
      <c r="D103" s="5" t="s">
        <v>65</v>
      </c>
      <c r="E103" s="5" t="s">
        <v>105</v>
      </c>
      <c r="F103" s="5" t="s">
        <v>12</v>
      </c>
      <c r="G103" s="5"/>
      <c r="H103" s="6">
        <v>1221.3599999999999</v>
      </c>
      <c r="I103" s="6">
        <v>0</v>
      </c>
      <c r="J103" s="6">
        <v>0</v>
      </c>
    </row>
    <row r="104" spans="1:10" ht="38.25" outlineLevel="4" x14ac:dyDescent="0.25">
      <c r="A104" s="4" t="s">
        <v>37</v>
      </c>
      <c r="B104" s="5" t="s">
        <v>9</v>
      </c>
      <c r="C104" s="5" t="s">
        <v>14</v>
      </c>
      <c r="D104" s="5" t="s">
        <v>65</v>
      </c>
      <c r="E104" s="5" t="s">
        <v>105</v>
      </c>
      <c r="F104" s="5" t="s">
        <v>38</v>
      </c>
      <c r="G104" s="5"/>
      <c r="H104" s="6">
        <v>1221.3599999999999</v>
      </c>
      <c r="I104" s="6">
        <v>0</v>
      </c>
      <c r="J104" s="6">
        <v>0</v>
      </c>
    </row>
    <row r="105" spans="1:10" ht="51" outlineLevel="5" x14ac:dyDescent="0.25">
      <c r="A105" s="4" t="s">
        <v>39</v>
      </c>
      <c r="B105" s="5" t="s">
        <v>9</v>
      </c>
      <c r="C105" s="5" t="s">
        <v>14</v>
      </c>
      <c r="D105" s="5" t="s">
        <v>65</v>
      </c>
      <c r="E105" s="5" t="s">
        <v>105</v>
      </c>
      <c r="F105" s="5" t="s">
        <v>40</v>
      </c>
      <c r="G105" s="5"/>
      <c r="H105" s="6">
        <v>1221.3599999999999</v>
      </c>
      <c r="I105" s="6">
        <v>0</v>
      </c>
      <c r="J105" s="6">
        <v>0</v>
      </c>
    </row>
    <row r="106" spans="1:10" ht="25.5" outlineLevel="6" x14ac:dyDescent="0.25">
      <c r="A106" s="4" t="s">
        <v>74</v>
      </c>
      <c r="B106" s="5" t="s">
        <v>9</v>
      </c>
      <c r="C106" s="5" t="s">
        <v>14</v>
      </c>
      <c r="D106" s="5" t="s">
        <v>65</v>
      </c>
      <c r="E106" s="5" t="s">
        <v>105</v>
      </c>
      <c r="F106" s="5" t="s">
        <v>40</v>
      </c>
      <c r="G106" s="5" t="s">
        <v>75</v>
      </c>
      <c r="H106" s="6">
        <v>1221.3599999999999</v>
      </c>
      <c r="I106" s="6">
        <v>0</v>
      </c>
      <c r="J106" s="6">
        <v>0</v>
      </c>
    </row>
    <row r="107" spans="1:10" ht="76.5" outlineLevel="3" x14ac:dyDescent="0.25">
      <c r="A107" s="4" t="s">
        <v>106</v>
      </c>
      <c r="B107" s="5" t="s">
        <v>9</v>
      </c>
      <c r="C107" s="5" t="s">
        <v>14</v>
      </c>
      <c r="D107" s="5" t="s">
        <v>65</v>
      </c>
      <c r="E107" s="5" t="s">
        <v>107</v>
      </c>
      <c r="F107" s="5" t="s">
        <v>12</v>
      </c>
      <c r="G107" s="5"/>
      <c r="H107" s="6">
        <v>1221.3599999999999</v>
      </c>
      <c r="I107" s="6">
        <v>0</v>
      </c>
      <c r="J107" s="6">
        <v>0</v>
      </c>
    </row>
    <row r="108" spans="1:10" ht="38.25" outlineLevel="4" x14ac:dyDescent="0.25">
      <c r="A108" s="4" t="s">
        <v>37</v>
      </c>
      <c r="B108" s="5" t="s">
        <v>9</v>
      </c>
      <c r="C108" s="5" t="s">
        <v>14</v>
      </c>
      <c r="D108" s="5" t="s">
        <v>65</v>
      </c>
      <c r="E108" s="5" t="s">
        <v>107</v>
      </c>
      <c r="F108" s="5" t="s">
        <v>38</v>
      </c>
      <c r="G108" s="5"/>
      <c r="H108" s="6">
        <v>1221.3599999999999</v>
      </c>
      <c r="I108" s="6">
        <v>0</v>
      </c>
      <c r="J108" s="6">
        <v>0</v>
      </c>
    </row>
    <row r="109" spans="1:10" ht="51" outlineLevel="5" x14ac:dyDescent="0.25">
      <c r="A109" s="4" t="s">
        <v>39</v>
      </c>
      <c r="B109" s="5" t="s">
        <v>9</v>
      </c>
      <c r="C109" s="5" t="s">
        <v>14</v>
      </c>
      <c r="D109" s="5" t="s">
        <v>65</v>
      </c>
      <c r="E109" s="5" t="s">
        <v>107</v>
      </c>
      <c r="F109" s="5" t="s">
        <v>40</v>
      </c>
      <c r="G109" s="5"/>
      <c r="H109" s="6">
        <v>1221.3599999999999</v>
      </c>
      <c r="I109" s="6">
        <v>0</v>
      </c>
      <c r="J109" s="6">
        <v>0</v>
      </c>
    </row>
    <row r="110" spans="1:10" ht="25.5" outlineLevel="6" x14ac:dyDescent="0.25">
      <c r="A110" s="4" t="s">
        <v>74</v>
      </c>
      <c r="B110" s="5" t="s">
        <v>9</v>
      </c>
      <c r="C110" s="5" t="s">
        <v>14</v>
      </c>
      <c r="D110" s="5" t="s">
        <v>65</v>
      </c>
      <c r="E110" s="5" t="s">
        <v>107</v>
      </c>
      <c r="F110" s="5" t="s">
        <v>40</v>
      </c>
      <c r="G110" s="5" t="s">
        <v>75</v>
      </c>
      <c r="H110" s="6">
        <v>1221.3599999999999</v>
      </c>
      <c r="I110" s="6">
        <v>0</v>
      </c>
      <c r="J110" s="6">
        <v>0</v>
      </c>
    </row>
    <row r="111" spans="1:10" outlineLevel="1" x14ac:dyDescent="0.25">
      <c r="A111" s="4" t="s">
        <v>108</v>
      </c>
      <c r="B111" s="5" t="s">
        <v>9</v>
      </c>
      <c r="C111" s="5" t="s">
        <v>16</v>
      </c>
      <c r="D111" s="5" t="s">
        <v>10</v>
      </c>
      <c r="E111" s="5" t="s">
        <v>11</v>
      </c>
      <c r="F111" s="5" t="s">
        <v>12</v>
      </c>
      <c r="G111" s="5"/>
      <c r="H111" s="6">
        <v>200550</v>
      </c>
      <c r="I111" s="9">
        <v>200550</v>
      </c>
      <c r="J111" s="6">
        <v>0</v>
      </c>
    </row>
    <row r="112" spans="1:10" ht="25.5" outlineLevel="2" x14ac:dyDescent="0.25">
      <c r="A112" s="4" t="s">
        <v>109</v>
      </c>
      <c r="B112" s="5" t="s">
        <v>9</v>
      </c>
      <c r="C112" s="5" t="s">
        <v>16</v>
      </c>
      <c r="D112" s="5" t="s">
        <v>30</v>
      </c>
      <c r="E112" s="5" t="s">
        <v>11</v>
      </c>
      <c r="F112" s="5" t="s">
        <v>12</v>
      </c>
      <c r="G112" s="5"/>
      <c r="H112" s="6">
        <v>200550</v>
      </c>
      <c r="I112" s="9">
        <v>200550</v>
      </c>
      <c r="J112" s="6">
        <v>0</v>
      </c>
    </row>
    <row r="113" spans="1:10" ht="38.25" outlineLevel="3" x14ac:dyDescent="0.25">
      <c r="A113" s="4" t="s">
        <v>110</v>
      </c>
      <c r="B113" s="5" t="s">
        <v>9</v>
      </c>
      <c r="C113" s="5" t="s">
        <v>16</v>
      </c>
      <c r="D113" s="5" t="s">
        <v>30</v>
      </c>
      <c r="E113" s="5" t="s">
        <v>111</v>
      </c>
      <c r="F113" s="5" t="s">
        <v>12</v>
      </c>
      <c r="G113" s="5"/>
      <c r="H113" s="6">
        <v>200550</v>
      </c>
      <c r="I113" s="9">
        <v>200550</v>
      </c>
      <c r="J113" s="6">
        <v>0</v>
      </c>
    </row>
    <row r="114" spans="1:10" ht="89.25" outlineLevel="4" x14ac:dyDescent="0.25">
      <c r="A114" s="4" t="s">
        <v>19</v>
      </c>
      <c r="B114" s="5" t="s">
        <v>9</v>
      </c>
      <c r="C114" s="5" t="s">
        <v>16</v>
      </c>
      <c r="D114" s="5" t="s">
        <v>30</v>
      </c>
      <c r="E114" s="5" t="s">
        <v>111</v>
      </c>
      <c r="F114" s="5" t="s">
        <v>20</v>
      </c>
      <c r="G114" s="5"/>
      <c r="H114" s="6">
        <v>200550</v>
      </c>
      <c r="I114" s="9">
        <v>200550</v>
      </c>
      <c r="J114" s="6">
        <v>0</v>
      </c>
    </row>
    <row r="115" spans="1:10" ht="38.25" outlineLevel="5" x14ac:dyDescent="0.25">
      <c r="A115" s="4" t="s">
        <v>21</v>
      </c>
      <c r="B115" s="5" t="s">
        <v>9</v>
      </c>
      <c r="C115" s="5" t="s">
        <v>16</v>
      </c>
      <c r="D115" s="5" t="s">
        <v>30</v>
      </c>
      <c r="E115" s="5" t="s">
        <v>111</v>
      </c>
      <c r="F115" s="5" t="s">
        <v>22</v>
      </c>
      <c r="G115" s="5"/>
      <c r="H115" s="6">
        <v>154032</v>
      </c>
      <c r="I115" s="9">
        <v>154032</v>
      </c>
      <c r="J115" s="6">
        <v>0</v>
      </c>
    </row>
    <row r="116" spans="1:10" outlineLevel="6" x14ac:dyDescent="0.25">
      <c r="A116" s="4" t="s">
        <v>23</v>
      </c>
      <c r="B116" s="5" t="s">
        <v>9</v>
      </c>
      <c r="C116" s="5" t="s">
        <v>16</v>
      </c>
      <c r="D116" s="5" t="s">
        <v>30</v>
      </c>
      <c r="E116" s="5" t="s">
        <v>111</v>
      </c>
      <c r="F116" s="5" t="s">
        <v>22</v>
      </c>
      <c r="G116" s="5" t="s">
        <v>24</v>
      </c>
      <c r="H116" s="6">
        <v>154032</v>
      </c>
      <c r="I116" s="9">
        <v>154032</v>
      </c>
      <c r="J116" s="6">
        <v>0</v>
      </c>
    </row>
    <row r="117" spans="1:10" ht="63.75" outlineLevel="5" x14ac:dyDescent="0.25">
      <c r="A117" s="4" t="s">
        <v>25</v>
      </c>
      <c r="B117" s="5" t="s">
        <v>9</v>
      </c>
      <c r="C117" s="5" t="s">
        <v>16</v>
      </c>
      <c r="D117" s="5" t="s">
        <v>30</v>
      </c>
      <c r="E117" s="5" t="s">
        <v>111</v>
      </c>
      <c r="F117" s="5" t="s">
        <v>26</v>
      </c>
      <c r="G117" s="5"/>
      <c r="H117" s="6">
        <v>46518</v>
      </c>
      <c r="I117" s="9">
        <v>46518</v>
      </c>
      <c r="J117" s="6">
        <v>0</v>
      </c>
    </row>
    <row r="118" spans="1:10" ht="25.5" outlineLevel="6" x14ac:dyDescent="0.25">
      <c r="A118" s="4" t="s">
        <v>27</v>
      </c>
      <c r="B118" s="5" t="s">
        <v>9</v>
      </c>
      <c r="C118" s="5" t="s">
        <v>16</v>
      </c>
      <c r="D118" s="5" t="s">
        <v>30</v>
      </c>
      <c r="E118" s="5" t="s">
        <v>111</v>
      </c>
      <c r="F118" s="5" t="s">
        <v>26</v>
      </c>
      <c r="G118" s="5" t="s">
        <v>28</v>
      </c>
      <c r="H118" s="6">
        <v>46518</v>
      </c>
      <c r="I118" s="9">
        <v>46518</v>
      </c>
      <c r="J118" s="6">
        <v>0</v>
      </c>
    </row>
    <row r="119" spans="1:10" ht="38.25" outlineLevel="1" x14ac:dyDescent="0.25">
      <c r="A119" s="4" t="s">
        <v>112</v>
      </c>
      <c r="B119" s="5" t="s">
        <v>9</v>
      </c>
      <c r="C119" s="5" t="s">
        <v>30</v>
      </c>
      <c r="D119" s="5" t="s">
        <v>10</v>
      </c>
      <c r="E119" s="5" t="s">
        <v>11</v>
      </c>
      <c r="F119" s="5" t="s">
        <v>12</v>
      </c>
      <c r="G119" s="5"/>
      <c r="H119" s="6">
        <v>307013.98</v>
      </c>
      <c r="I119" s="6">
        <f>I120</f>
        <v>120880.11</v>
      </c>
      <c r="J119" s="6">
        <f>J120</f>
        <v>120880.11</v>
      </c>
    </row>
    <row r="120" spans="1:10" ht="51" outlineLevel="2" x14ac:dyDescent="0.25">
      <c r="A120" s="4" t="s">
        <v>113</v>
      </c>
      <c r="B120" s="5" t="s">
        <v>9</v>
      </c>
      <c r="C120" s="5" t="s">
        <v>30</v>
      </c>
      <c r="D120" s="5" t="s">
        <v>114</v>
      </c>
      <c r="E120" s="5" t="s">
        <v>11</v>
      </c>
      <c r="F120" s="5" t="s">
        <v>12</v>
      </c>
      <c r="G120" s="5"/>
      <c r="H120" s="6">
        <v>307013.98</v>
      </c>
      <c r="I120" s="6">
        <f>I121+I125+I129</f>
        <v>120880.11</v>
      </c>
      <c r="J120" s="6">
        <f>J121+J125+J129</f>
        <v>120880.11</v>
      </c>
    </row>
    <row r="121" spans="1:10" ht="51" outlineLevel="3" x14ac:dyDescent="0.25">
      <c r="A121" s="4" t="s">
        <v>115</v>
      </c>
      <c r="B121" s="5" t="s">
        <v>9</v>
      </c>
      <c r="C121" s="5" t="s">
        <v>30</v>
      </c>
      <c r="D121" s="5" t="s">
        <v>114</v>
      </c>
      <c r="E121" s="5" t="s">
        <v>116</v>
      </c>
      <c r="F121" s="5" t="s">
        <v>12</v>
      </c>
      <c r="G121" s="5"/>
      <c r="H121" s="6">
        <v>20000</v>
      </c>
      <c r="I121" s="9">
        <v>20000</v>
      </c>
      <c r="J121" s="9">
        <v>20000</v>
      </c>
    </row>
    <row r="122" spans="1:10" ht="38.25" outlineLevel="4" x14ac:dyDescent="0.25">
      <c r="A122" s="4" t="s">
        <v>37</v>
      </c>
      <c r="B122" s="5" t="s">
        <v>9</v>
      </c>
      <c r="C122" s="5" t="s">
        <v>30</v>
      </c>
      <c r="D122" s="5" t="s">
        <v>114</v>
      </c>
      <c r="E122" s="5" t="s">
        <v>116</v>
      </c>
      <c r="F122" s="5" t="s">
        <v>38</v>
      </c>
      <c r="G122" s="5"/>
      <c r="H122" s="6">
        <v>20000</v>
      </c>
      <c r="I122" s="9">
        <v>20000</v>
      </c>
      <c r="J122" s="9">
        <v>20000</v>
      </c>
    </row>
    <row r="123" spans="1:10" ht="51" outlineLevel="5" x14ac:dyDescent="0.25">
      <c r="A123" s="4" t="s">
        <v>39</v>
      </c>
      <c r="B123" s="5" t="s">
        <v>9</v>
      </c>
      <c r="C123" s="5" t="s">
        <v>30</v>
      </c>
      <c r="D123" s="5" t="s">
        <v>114</v>
      </c>
      <c r="E123" s="5" t="s">
        <v>116</v>
      </c>
      <c r="F123" s="5" t="s">
        <v>40</v>
      </c>
      <c r="G123" s="5"/>
      <c r="H123" s="6">
        <v>20000</v>
      </c>
      <c r="I123" s="9">
        <v>20000</v>
      </c>
      <c r="J123" s="9">
        <v>20000</v>
      </c>
    </row>
    <row r="124" spans="1:10" outlineLevel="6" x14ac:dyDescent="0.25">
      <c r="A124" s="4" t="s">
        <v>43</v>
      </c>
      <c r="B124" s="5" t="s">
        <v>9</v>
      </c>
      <c r="C124" s="5" t="s">
        <v>30</v>
      </c>
      <c r="D124" s="5" t="s">
        <v>114</v>
      </c>
      <c r="E124" s="5" t="s">
        <v>116</v>
      </c>
      <c r="F124" s="5" t="s">
        <v>40</v>
      </c>
      <c r="G124" s="5" t="s">
        <v>44</v>
      </c>
      <c r="H124" s="6">
        <v>20000</v>
      </c>
      <c r="I124" s="9">
        <v>20000</v>
      </c>
      <c r="J124" s="9">
        <v>20000</v>
      </c>
    </row>
    <row r="125" spans="1:10" ht="51" outlineLevel="3" x14ac:dyDescent="0.25">
      <c r="A125" s="4" t="s">
        <v>117</v>
      </c>
      <c r="B125" s="5" t="s">
        <v>9</v>
      </c>
      <c r="C125" s="5" t="s">
        <v>30</v>
      </c>
      <c r="D125" s="5" t="s">
        <v>114</v>
      </c>
      <c r="E125" s="5" t="s">
        <v>118</v>
      </c>
      <c r="F125" s="5" t="s">
        <v>12</v>
      </c>
      <c r="G125" s="5"/>
      <c r="H125" s="6">
        <v>150000</v>
      </c>
      <c r="I125" s="6">
        <v>0</v>
      </c>
      <c r="J125" s="6">
        <v>0</v>
      </c>
    </row>
    <row r="126" spans="1:10" ht="38.25" outlineLevel="4" x14ac:dyDescent="0.25">
      <c r="A126" s="4" t="s">
        <v>37</v>
      </c>
      <c r="B126" s="5" t="s">
        <v>9</v>
      </c>
      <c r="C126" s="5" t="s">
        <v>30</v>
      </c>
      <c r="D126" s="5" t="s">
        <v>114</v>
      </c>
      <c r="E126" s="5" t="s">
        <v>118</v>
      </c>
      <c r="F126" s="5" t="s">
        <v>38</v>
      </c>
      <c r="G126" s="5"/>
      <c r="H126" s="6">
        <v>150000</v>
      </c>
      <c r="I126" s="6">
        <v>0</v>
      </c>
      <c r="J126" s="6">
        <v>0</v>
      </c>
    </row>
    <row r="127" spans="1:10" ht="51" outlineLevel="5" x14ac:dyDescent="0.25">
      <c r="A127" s="4" t="s">
        <v>39</v>
      </c>
      <c r="B127" s="5" t="s">
        <v>9</v>
      </c>
      <c r="C127" s="5" t="s">
        <v>30</v>
      </c>
      <c r="D127" s="5" t="s">
        <v>114</v>
      </c>
      <c r="E127" s="5" t="s">
        <v>118</v>
      </c>
      <c r="F127" s="5" t="s">
        <v>40</v>
      </c>
      <c r="G127" s="5"/>
      <c r="H127" s="6">
        <v>150000</v>
      </c>
      <c r="I127" s="6">
        <v>0</v>
      </c>
      <c r="J127" s="6">
        <v>0</v>
      </c>
    </row>
    <row r="128" spans="1:10" outlineLevel="6" x14ac:dyDescent="0.25">
      <c r="A128" s="4" t="s">
        <v>72</v>
      </c>
      <c r="B128" s="5" t="s">
        <v>9</v>
      </c>
      <c r="C128" s="5" t="s">
        <v>30</v>
      </c>
      <c r="D128" s="5" t="s">
        <v>114</v>
      </c>
      <c r="E128" s="5" t="s">
        <v>118</v>
      </c>
      <c r="F128" s="5" t="s">
        <v>40</v>
      </c>
      <c r="G128" s="5" t="s">
        <v>73</v>
      </c>
      <c r="H128" s="6">
        <v>150000</v>
      </c>
      <c r="I128" s="6">
        <v>0</v>
      </c>
      <c r="J128" s="6">
        <v>0</v>
      </c>
    </row>
    <row r="129" spans="1:10" ht="76.5" outlineLevel="3" x14ac:dyDescent="0.25">
      <c r="A129" s="4" t="s">
        <v>119</v>
      </c>
      <c r="B129" s="5" t="s">
        <v>9</v>
      </c>
      <c r="C129" s="5" t="s">
        <v>30</v>
      </c>
      <c r="D129" s="5" t="s">
        <v>114</v>
      </c>
      <c r="E129" s="5" t="s">
        <v>120</v>
      </c>
      <c r="F129" s="5" t="s">
        <v>12</v>
      </c>
      <c r="G129" s="5"/>
      <c r="H129" s="6">
        <v>137013.98000000001</v>
      </c>
      <c r="I129" s="6">
        <f>I130+I133</f>
        <v>100880.11</v>
      </c>
      <c r="J129" s="6">
        <f>J130+J133</f>
        <v>100880.11</v>
      </c>
    </row>
    <row r="130" spans="1:10" ht="38.25" outlineLevel="4" x14ac:dyDescent="0.25">
      <c r="A130" s="4" t="s">
        <v>37</v>
      </c>
      <c r="B130" s="5" t="s">
        <v>9</v>
      </c>
      <c r="C130" s="5" t="s">
        <v>30</v>
      </c>
      <c r="D130" s="5" t="s">
        <v>114</v>
      </c>
      <c r="E130" s="5" t="s">
        <v>120</v>
      </c>
      <c r="F130" s="5" t="s">
        <v>38</v>
      </c>
      <c r="G130" s="5"/>
      <c r="H130" s="6">
        <v>136133.87</v>
      </c>
      <c r="I130" s="6">
        <f>I131</f>
        <v>100000</v>
      </c>
      <c r="J130" s="9">
        <f>J131</f>
        <v>100000</v>
      </c>
    </row>
    <row r="131" spans="1:10" ht="51" outlineLevel="5" x14ac:dyDescent="0.25">
      <c r="A131" s="4" t="s">
        <v>39</v>
      </c>
      <c r="B131" s="5" t="s">
        <v>9</v>
      </c>
      <c r="C131" s="5" t="s">
        <v>30</v>
      </c>
      <c r="D131" s="5" t="s">
        <v>114</v>
      </c>
      <c r="E131" s="5" t="s">
        <v>120</v>
      </c>
      <c r="F131" s="5" t="s">
        <v>40</v>
      </c>
      <c r="G131" s="5"/>
      <c r="H131" s="6">
        <v>136133.87</v>
      </c>
      <c r="I131" s="6">
        <f>I132</f>
        <v>100000</v>
      </c>
      <c r="J131" s="9">
        <f>J132</f>
        <v>100000</v>
      </c>
    </row>
    <row r="132" spans="1:10" outlineLevel="6" x14ac:dyDescent="0.25">
      <c r="A132" s="4" t="s">
        <v>72</v>
      </c>
      <c r="B132" s="5" t="s">
        <v>9</v>
      </c>
      <c r="C132" s="5" t="s">
        <v>30</v>
      </c>
      <c r="D132" s="5" t="s">
        <v>114</v>
      </c>
      <c r="E132" s="5" t="s">
        <v>120</v>
      </c>
      <c r="F132" s="5" t="s">
        <v>40</v>
      </c>
      <c r="G132" s="5" t="s">
        <v>73</v>
      </c>
      <c r="H132" s="6">
        <v>136133.87</v>
      </c>
      <c r="I132" s="6">
        <v>100000</v>
      </c>
      <c r="J132" s="9">
        <v>100000</v>
      </c>
    </row>
    <row r="133" spans="1:10" outlineLevel="4" x14ac:dyDescent="0.25">
      <c r="A133" s="4" t="s">
        <v>59</v>
      </c>
      <c r="B133" s="5" t="s">
        <v>9</v>
      </c>
      <c r="C133" s="5" t="s">
        <v>30</v>
      </c>
      <c r="D133" s="5" t="s">
        <v>114</v>
      </c>
      <c r="E133" s="5" t="s">
        <v>120</v>
      </c>
      <c r="F133" s="5" t="s">
        <v>60</v>
      </c>
      <c r="G133" s="5"/>
      <c r="H133" s="6">
        <v>880.11</v>
      </c>
      <c r="I133" s="9">
        <v>880.11</v>
      </c>
      <c r="J133" s="9">
        <v>880.11</v>
      </c>
    </row>
    <row r="134" spans="1:10" outlineLevel="5" x14ac:dyDescent="0.25">
      <c r="A134" s="4" t="s">
        <v>86</v>
      </c>
      <c r="B134" s="5" t="s">
        <v>9</v>
      </c>
      <c r="C134" s="5" t="s">
        <v>30</v>
      </c>
      <c r="D134" s="5" t="s">
        <v>114</v>
      </c>
      <c r="E134" s="5" t="s">
        <v>120</v>
      </c>
      <c r="F134" s="5" t="s">
        <v>87</v>
      </c>
      <c r="G134" s="5"/>
      <c r="H134" s="6">
        <v>880.11</v>
      </c>
      <c r="I134" s="9">
        <v>880.11</v>
      </c>
      <c r="J134" s="9">
        <v>880.11</v>
      </c>
    </row>
    <row r="135" spans="1:10" outlineLevel="6" x14ac:dyDescent="0.25">
      <c r="A135" s="4" t="s">
        <v>82</v>
      </c>
      <c r="B135" s="5" t="s">
        <v>9</v>
      </c>
      <c r="C135" s="5" t="s">
        <v>30</v>
      </c>
      <c r="D135" s="5" t="s">
        <v>114</v>
      </c>
      <c r="E135" s="5" t="s">
        <v>120</v>
      </c>
      <c r="F135" s="5" t="s">
        <v>87</v>
      </c>
      <c r="G135" s="5" t="s">
        <v>83</v>
      </c>
      <c r="H135" s="6">
        <v>880.11</v>
      </c>
      <c r="I135" s="9">
        <v>880.11</v>
      </c>
      <c r="J135" s="9">
        <v>880.11</v>
      </c>
    </row>
    <row r="136" spans="1:10" ht="25.5" outlineLevel="1" x14ac:dyDescent="0.25">
      <c r="A136" s="4" t="s">
        <v>121</v>
      </c>
      <c r="B136" s="5" t="s">
        <v>9</v>
      </c>
      <c r="C136" s="5" t="s">
        <v>122</v>
      </c>
      <c r="D136" s="5" t="s">
        <v>10</v>
      </c>
      <c r="E136" s="5" t="s">
        <v>11</v>
      </c>
      <c r="F136" s="5" t="s">
        <v>12</v>
      </c>
      <c r="G136" s="5"/>
      <c r="H136" s="6">
        <v>2460000</v>
      </c>
      <c r="I136" s="6">
        <f>I137+I150</f>
        <v>1398910</v>
      </c>
      <c r="J136" s="6">
        <f>J137+J150</f>
        <v>1326310</v>
      </c>
    </row>
    <row r="137" spans="1:10" outlineLevel="2" x14ac:dyDescent="0.25">
      <c r="A137" s="4" t="s">
        <v>123</v>
      </c>
      <c r="B137" s="5" t="s">
        <v>9</v>
      </c>
      <c r="C137" s="5" t="s">
        <v>122</v>
      </c>
      <c r="D137" s="5" t="s">
        <v>16</v>
      </c>
      <c r="E137" s="5" t="s">
        <v>11</v>
      </c>
      <c r="F137" s="5" t="s">
        <v>12</v>
      </c>
      <c r="G137" s="5"/>
      <c r="H137" s="6">
        <v>515000</v>
      </c>
      <c r="I137" s="6">
        <f>I138+I142+I146</f>
        <v>433910</v>
      </c>
      <c r="J137" s="6">
        <f>J138+J142+J146</f>
        <v>361310</v>
      </c>
    </row>
    <row r="138" spans="1:10" ht="76.5" outlineLevel="3" x14ac:dyDescent="0.25">
      <c r="A138" s="4" t="s">
        <v>124</v>
      </c>
      <c r="B138" s="5" t="s">
        <v>9</v>
      </c>
      <c r="C138" s="5" t="s">
        <v>122</v>
      </c>
      <c r="D138" s="5" t="s">
        <v>16</v>
      </c>
      <c r="E138" s="5" t="s">
        <v>125</v>
      </c>
      <c r="F138" s="5" t="s">
        <v>12</v>
      </c>
      <c r="G138" s="5"/>
      <c r="H138" s="6">
        <v>300000</v>
      </c>
      <c r="I138" s="6">
        <f t="shared" ref="I138:J140" si="2">I139</f>
        <v>218910</v>
      </c>
      <c r="J138" s="6">
        <f t="shared" si="2"/>
        <v>146310</v>
      </c>
    </row>
    <row r="139" spans="1:10" outlineLevel="4" x14ac:dyDescent="0.25">
      <c r="A139" s="4" t="s">
        <v>59</v>
      </c>
      <c r="B139" s="5" t="s">
        <v>9</v>
      </c>
      <c r="C139" s="5" t="s">
        <v>122</v>
      </c>
      <c r="D139" s="5" t="s">
        <v>16</v>
      </c>
      <c r="E139" s="5" t="s">
        <v>125</v>
      </c>
      <c r="F139" s="5" t="s">
        <v>60</v>
      </c>
      <c r="G139" s="5"/>
      <c r="H139" s="6">
        <v>300000</v>
      </c>
      <c r="I139" s="6">
        <f t="shared" si="2"/>
        <v>218910</v>
      </c>
      <c r="J139" s="6">
        <f t="shared" si="2"/>
        <v>146310</v>
      </c>
    </row>
    <row r="140" spans="1:10" ht="76.5" outlineLevel="5" x14ac:dyDescent="0.25">
      <c r="A140" s="4" t="s">
        <v>126</v>
      </c>
      <c r="B140" s="5" t="s">
        <v>9</v>
      </c>
      <c r="C140" s="5" t="s">
        <v>122</v>
      </c>
      <c r="D140" s="5" t="s">
        <v>16</v>
      </c>
      <c r="E140" s="5" t="s">
        <v>125</v>
      </c>
      <c r="F140" s="5" t="s">
        <v>127</v>
      </c>
      <c r="G140" s="5"/>
      <c r="H140" s="6">
        <v>300000</v>
      </c>
      <c r="I140" s="6">
        <f t="shared" si="2"/>
        <v>218910</v>
      </c>
      <c r="J140" s="6">
        <f t="shared" si="2"/>
        <v>146310</v>
      </c>
    </row>
    <row r="141" spans="1:10" ht="51" outlineLevel="6" x14ac:dyDescent="0.25">
      <c r="A141" s="4" t="s">
        <v>128</v>
      </c>
      <c r="B141" s="5" t="s">
        <v>9</v>
      </c>
      <c r="C141" s="5" t="s">
        <v>122</v>
      </c>
      <c r="D141" s="5" t="s">
        <v>16</v>
      </c>
      <c r="E141" s="5" t="s">
        <v>125</v>
      </c>
      <c r="F141" s="5" t="s">
        <v>127</v>
      </c>
      <c r="G141" s="5" t="s">
        <v>129</v>
      </c>
      <c r="H141" s="6">
        <v>300000</v>
      </c>
      <c r="I141" s="6">
        <v>218910</v>
      </c>
      <c r="J141" s="6">
        <v>146310</v>
      </c>
    </row>
    <row r="142" spans="1:10" ht="25.5" outlineLevel="3" x14ac:dyDescent="0.25">
      <c r="A142" s="4" t="s">
        <v>130</v>
      </c>
      <c r="B142" s="5" t="s">
        <v>9</v>
      </c>
      <c r="C142" s="5" t="s">
        <v>122</v>
      </c>
      <c r="D142" s="5" t="s">
        <v>16</v>
      </c>
      <c r="E142" s="5" t="s">
        <v>131</v>
      </c>
      <c r="F142" s="5" t="s">
        <v>12</v>
      </c>
      <c r="G142" s="5"/>
      <c r="H142" s="6">
        <v>210000</v>
      </c>
      <c r="I142" s="9">
        <f>I143</f>
        <v>210000</v>
      </c>
      <c r="J142" s="9">
        <v>210000</v>
      </c>
    </row>
    <row r="143" spans="1:10" ht="38.25" outlineLevel="4" x14ac:dyDescent="0.25">
      <c r="A143" s="4" t="s">
        <v>37</v>
      </c>
      <c r="B143" s="5" t="s">
        <v>9</v>
      </c>
      <c r="C143" s="5" t="s">
        <v>122</v>
      </c>
      <c r="D143" s="5" t="s">
        <v>16</v>
      </c>
      <c r="E143" s="5" t="s">
        <v>131</v>
      </c>
      <c r="F143" s="5" t="s">
        <v>38</v>
      </c>
      <c r="G143" s="5"/>
      <c r="H143" s="6">
        <v>210000</v>
      </c>
      <c r="I143" s="9">
        <v>210000</v>
      </c>
      <c r="J143" s="9">
        <v>210000</v>
      </c>
    </row>
    <row r="144" spans="1:10" ht="51" outlineLevel="5" x14ac:dyDescent="0.25">
      <c r="A144" s="4" t="s">
        <v>39</v>
      </c>
      <c r="B144" s="5" t="s">
        <v>9</v>
      </c>
      <c r="C144" s="5" t="s">
        <v>122</v>
      </c>
      <c r="D144" s="5" t="s">
        <v>16</v>
      </c>
      <c r="E144" s="5" t="s">
        <v>131</v>
      </c>
      <c r="F144" s="5" t="s">
        <v>40</v>
      </c>
      <c r="G144" s="5"/>
      <c r="H144" s="6">
        <v>210000</v>
      </c>
      <c r="I144" s="9">
        <v>210000</v>
      </c>
      <c r="J144" s="9">
        <v>210000</v>
      </c>
    </row>
    <row r="145" spans="1:10" outlineLevel="6" x14ac:dyDescent="0.25">
      <c r="A145" s="4" t="s">
        <v>43</v>
      </c>
      <c r="B145" s="5" t="s">
        <v>9</v>
      </c>
      <c r="C145" s="5" t="s">
        <v>122</v>
      </c>
      <c r="D145" s="5" t="s">
        <v>16</v>
      </c>
      <c r="E145" s="5" t="s">
        <v>131</v>
      </c>
      <c r="F145" s="5" t="s">
        <v>40</v>
      </c>
      <c r="G145" s="5" t="s">
        <v>44</v>
      </c>
      <c r="H145" s="6">
        <v>210000</v>
      </c>
      <c r="I145" s="9">
        <v>210000</v>
      </c>
      <c r="J145" s="9">
        <v>210000</v>
      </c>
    </row>
    <row r="146" spans="1:10" ht="25.5" outlineLevel="3" x14ac:dyDescent="0.25">
      <c r="A146" s="4" t="s">
        <v>132</v>
      </c>
      <c r="B146" s="5" t="s">
        <v>9</v>
      </c>
      <c r="C146" s="5" t="s">
        <v>122</v>
      </c>
      <c r="D146" s="5" t="s">
        <v>16</v>
      </c>
      <c r="E146" s="5" t="s">
        <v>133</v>
      </c>
      <c r="F146" s="5" t="s">
        <v>12</v>
      </c>
      <c r="G146" s="5"/>
      <c r="H146" s="6">
        <v>5000</v>
      </c>
      <c r="I146" s="9">
        <v>5000</v>
      </c>
      <c r="J146" s="9">
        <v>5000</v>
      </c>
    </row>
    <row r="147" spans="1:10" ht="38.25" outlineLevel="4" x14ac:dyDescent="0.25">
      <c r="A147" s="4" t="s">
        <v>37</v>
      </c>
      <c r="B147" s="5" t="s">
        <v>9</v>
      </c>
      <c r="C147" s="5" t="s">
        <v>122</v>
      </c>
      <c r="D147" s="5" t="s">
        <v>16</v>
      </c>
      <c r="E147" s="5" t="s">
        <v>133</v>
      </c>
      <c r="F147" s="5" t="s">
        <v>38</v>
      </c>
      <c r="G147" s="5"/>
      <c r="H147" s="6">
        <v>5000</v>
      </c>
      <c r="I147" s="9">
        <v>5000</v>
      </c>
      <c r="J147" s="9">
        <v>5000</v>
      </c>
    </row>
    <row r="148" spans="1:10" ht="51" outlineLevel="5" x14ac:dyDescent="0.25">
      <c r="A148" s="4" t="s">
        <v>39</v>
      </c>
      <c r="B148" s="5" t="s">
        <v>9</v>
      </c>
      <c r="C148" s="5" t="s">
        <v>122</v>
      </c>
      <c r="D148" s="5" t="s">
        <v>16</v>
      </c>
      <c r="E148" s="5" t="s">
        <v>133</v>
      </c>
      <c r="F148" s="5" t="s">
        <v>40</v>
      </c>
      <c r="G148" s="5"/>
      <c r="H148" s="6">
        <v>5000</v>
      </c>
      <c r="I148" s="9">
        <v>5000</v>
      </c>
      <c r="J148" s="9">
        <v>5000</v>
      </c>
    </row>
    <row r="149" spans="1:10" outlineLevel="6" x14ac:dyDescent="0.25">
      <c r="A149" s="4" t="s">
        <v>43</v>
      </c>
      <c r="B149" s="5" t="s">
        <v>9</v>
      </c>
      <c r="C149" s="5" t="s">
        <v>122</v>
      </c>
      <c r="D149" s="5" t="s">
        <v>16</v>
      </c>
      <c r="E149" s="5" t="s">
        <v>133</v>
      </c>
      <c r="F149" s="5" t="s">
        <v>40</v>
      </c>
      <c r="G149" s="5" t="s">
        <v>44</v>
      </c>
      <c r="H149" s="6">
        <v>5000</v>
      </c>
      <c r="I149" s="9">
        <v>5000</v>
      </c>
      <c r="J149" s="9">
        <v>5000</v>
      </c>
    </row>
    <row r="150" spans="1:10" outlineLevel="2" x14ac:dyDescent="0.25">
      <c r="A150" s="4" t="s">
        <v>134</v>
      </c>
      <c r="B150" s="5" t="s">
        <v>9</v>
      </c>
      <c r="C150" s="5" t="s">
        <v>122</v>
      </c>
      <c r="D150" s="5" t="s">
        <v>30</v>
      </c>
      <c r="E150" s="5" t="s">
        <v>11</v>
      </c>
      <c r="F150" s="5" t="s">
        <v>12</v>
      </c>
      <c r="G150" s="5"/>
      <c r="H150" s="6">
        <v>1945000</v>
      </c>
      <c r="I150" s="6">
        <f>I151+I158+I164+I170</f>
        <v>965000</v>
      </c>
      <c r="J150" s="6">
        <f>J151+J158+J164+J170</f>
        <v>965000</v>
      </c>
    </row>
    <row r="151" spans="1:10" ht="38.25" outlineLevel="3" x14ac:dyDescent="0.25">
      <c r="A151" s="4" t="s">
        <v>135</v>
      </c>
      <c r="B151" s="5" t="s">
        <v>9</v>
      </c>
      <c r="C151" s="5" t="s">
        <v>122</v>
      </c>
      <c r="D151" s="5" t="s">
        <v>30</v>
      </c>
      <c r="E151" s="5" t="s">
        <v>136</v>
      </c>
      <c r="F151" s="5" t="s">
        <v>12</v>
      </c>
      <c r="G151" s="5"/>
      <c r="H151" s="6">
        <v>612000</v>
      </c>
      <c r="I151" s="6">
        <f>I152</f>
        <v>462000</v>
      </c>
      <c r="J151" s="6">
        <f>J152</f>
        <v>462000</v>
      </c>
    </row>
    <row r="152" spans="1:10" ht="38.25" outlineLevel="4" x14ac:dyDescent="0.25">
      <c r="A152" s="4" t="s">
        <v>37</v>
      </c>
      <c r="B152" s="5" t="s">
        <v>9</v>
      </c>
      <c r="C152" s="5" t="s">
        <v>122</v>
      </c>
      <c r="D152" s="5" t="s">
        <v>30</v>
      </c>
      <c r="E152" s="5" t="s">
        <v>136</v>
      </c>
      <c r="F152" s="5" t="s">
        <v>38</v>
      </c>
      <c r="G152" s="5"/>
      <c r="H152" s="6">
        <v>612000</v>
      </c>
      <c r="I152" s="6">
        <f>I153</f>
        <v>462000</v>
      </c>
      <c r="J152" s="6">
        <f>J153</f>
        <v>462000</v>
      </c>
    </row>
    <row r="153" spans="1:10" ht="51" outlineLevel="5" x14ac:dyDescent="0.25">
      <c r="A153" s="4" t="s">
        <v>39</v>
      </c>
      <c r="B153" s="5" t="s">
        <v>9</v>
      </c>
      <c r="C153" s="5" t="s">
        <v>122</v>
      </c>
      <c r="D153" s="5" t="s">
        <v>30</v>
      </c>
      <c r="E153" s="5" t="s">
        <v>136</v>
      </c>
      <c r="F153" s="5" t="s">
        <v>40</v>
      </c>
      <c r="G153" s="5"/>
      <c r="H153" s="6">
        <v>612000</v>
      </c>
      <c r="I153" s="6">
        <f>I154+I155+I156+I157</f>
        <v>462000</v>
      </c>
      <c r="J153" s="6">
        <f>J154+J155+J156+J157</f>
        <v>462000</v>
      </c>
    </row>
    <row r="154" spans="1:10" outlineLevel="6" x14ac:dyDescent="0.25">
      <c r="A154" s="4" t="s">
        <v>78</v>
      </c>
      <c r="B154" s="5" t="s">
        <v>9</v>
      </c>
      <c r="C154" s="5" t="s">
        <v>122</v>
      </c>
      <c r="D154" s="5" t="s">
        <v>30</v>
      </c>
      <c r="E154" s="5" t="s">
        <v>136</v>
      </c>
      <c r="F154" s="5" t="s">
        <v>40</v>
      </c>
      <c r="G154" s="5" t="s">
        <v>79</v>
      </c>
      <c r="H154" s="6">
        <v>250000</v>
      </c>
      <c r="I154" s="6">
        <v>250000</v>
      </c>
      <c r="J154" s="6">
        <v>250000</v>
      </c>
    </row>
    <row r="155" spans="1:10" outlineLevel="6" x14ac:dyDescent="0.25">
      <c r="A155" s="4" t="s">
        <v>72</v>
      </c>
      <c r="B155" s="5" t="s">
        <v>9</v>
      </c>
      <c r="C155" s="5" t="s">
        <v>122</v>
      </c>
      <c r="D155" s="5" t="s">
        <v>30</v>
      </c>
      <c r="E155" s="5" t="s">
        <v>136</v>
      </c>
      <c r="F155" s="5" t="s">
        <v>40</v>
      </c>
      <c r="G155" s="5" t="s">
        <v>73</v>
      </c>
      <c r="H155" s="6">
        <v>300000</v>
      </c>
      <c r="I155" s="6">
        <v>200000</v>
      </c>
      <c r="J155" s="6">
        <v>200000</v>
      </c>
    </row>
    <row r="156" spans="1:10" outlineLevel="6" x14ac:dyDescent="0.25">
      <c r="A156" s="4" t="s">
        <v>43</v>
      </c>
      <c r="B156" s="5" t="s">
        <v>9</v>
      </c>
      <c r="C156" s="5" t="s">
        <v>122</v>
      </c>
      <c r="D156" s="5" t="s">
        <v>30</v>
      </c>
      <c r="E156" s="5" t="s">
        <v>136</v>
      </c>
      <c r="F156" s="5" t="s">
        <v>40</v>
      </c>
      <c r="G156" s="5" t="s">
        <v>44</v>
      </c>
      <c r="H156" s="6">
        <v>12000</v>
      </c>
      <c r="I156" s="6">
        <v>12000</v>
      </c>
      <c r="J156" s="6">
        <v>12000</v>
      </c>
    </row>
    <row r="157" spans="1:10" ht="25.5" outlineLevel="6" x14ac:dyDescent="0.25">
      <c r="A157" s="4" t="s">
        <v>74</v>
      </c>
      <c r="B157" s="5" t="s">
        <v>9</v>
      </c>
      <c r="C157" s="5" t="s">
        <v>122</v>
      </c>
      <c r="D157" s="5" t="s">
        <v>30</v>
      </c>
      <c r="E157" s="5" t="s">
        <v>136</v>
      </c>
      <c r="F157" s="5" t="s">
        <v>40</v>
      </c>
      <c r="G157" s="5" t="s">
        <v>75</v>
      </c>
      <c r="H157" s="6">
        <v>50000</v>
      </c>
      <c r="I157" s="6">
        <v>0</v>
      </c>
      <c r="J157" s="6">
        <v>0</v>
      </c>
    </row>
    <row r="158" spans="1:10" ht="38.25" outlineLevel="3" x14ac:dyDescent="0.25">
      <c r="A158" s="4" t="s">
        <v>137</v>
      </c>
      <c r="B158" s="5" t="s">
        <v>9</v>
      </c>
      <c r="C158" s="5" t="s">
        <v>122</v>
      </c>
      <c r="D158" s="5" t="s">
        <v>30</v>
      </c>
      <c r="E158" s="5" t="s">
        <v>138</v>
      </c>
      <c r="F158" s="5" t="s">
        <v>12</v>
      </c>
      <c r="G158" s="5"/>
      <c r="H158" s="6">
        <v>403000</v>
      </c>
      <c r="I158" s="6">
        <f>I159</f>
        <v>173000</v>
      </c>
      <c r="J158" s="6">
        <f>J159</f>
        <v>173000</v>
      </c>
    </row>
    <row r="159" spans="1:10" ht="38.25" outlineLevel="4" x14ac:dyDescent="0.25">
      <c r="A159" s="4" t="s">
        <v>37</v>
      </c>
      <c r="B159" s="5" t="s">
        <v>9</v>
      </c>
      <c r="C159" s="5" t="s">
        <v>122</v>
      </c>
      <c r="D159" s="5" t="s">
        <v>30</v>
      </c>
      <c r="E159" s="5" t="s">
        <v>138</v>
      </c>
      <c r="F159" s="5" t="s">
        <v>38</v>
      </c>
      <c r="G159" s="5"/>
      <c r="H159" s="6">
        <v>403000</v>
      </c>
      <c r="I159" s="6">
        <f>I160</f>
        <v>173000</v>
      </c>
      <c r="J159" s="6">
        <f>J160</f>
        <v>173000</v>
      </c>
    </row>
    <row r="160" spans="1:10" ht="51" outlineLevel="5" x14ac:dyDescent="0.25">
      <c r="A160" s="4" t="s">
        <v>39</v>
      </c>
      <c r="B160" s="5" t="s">
        <v>9</v>
      </c>
      <c r="C160" s="5" t="s">
        <v>122</v>
      </c>
      <c r="D160" s="5" t="s">
        <v>30</v>
      </c>
      <c r="E160" s="5" t="s">
        <v>138</v>
      </c>
      <c r="F160" s="5" t="s">
        <v>40</v>
      </c>
      <c r="G160" s="5"/>
      <c r="H160" s="6">
        <v>403000</v>
      </c>
      <c r="I160" s="6">
        <f>I161+I162+I163</f>
        <v>173000</v>
      </c>
      <c r="J160" s="6">
        <f>J161+J162+J163</f>
        <v>173000</v>
      </c>
    </row>
    <row r="161" spans="1:10" outlineLevel="6" x14ac:dyDescent="0.25">
      <c r="A161" s="4" t="s">
        <v>78</v>
      </c>
      <c r="B161" s="5" t="s">
        <v>9</v>
      </c>
      <c r="C161" s="5" t="s">
        <v>122</v>
      </c>
      <c r="D161" s="5" t="s">
        <v>30</v>
      </c>
      <c r="E161" s="5" t="s">
        <v>138</v>
      </c>
      <c r="F161" s="5" t="s">
        <v>40</v>
      </c>
      <c r="G161" s="5" t="s">
        <v>79</v>
      </c>
      <c r="H161" s="6">
        <v>3000</v>
      </c>
      <c r="I161" s="6">
        <v>3000</v>
      </c>
      <c r="J161" s="6">
        <v>3000</v>
      </c>
    </row>
    <row r="162" spans="1:10" outlineLevel="6" x14ac:dyDescent="0.25">
      <c r="A162" s="4" t="s">
        <v>72</v>
      </c>
      <c r="B162" s="5" t="s">
        <v>9</v>
      </c>
      <c r="C162" s="5" t="s">
        <v>122</v>
      </c>
      <c r="D162" s="5" t="s">
        <v>30</v>
      </c>
      <c r="E162" s="5" t="s">
        <v>138</v>
      </c>
      <c r="F162" s="5" t="s">
        <v>40</v>
      </c>
      <c r="G162" s="5" t="s">
        <v>73</v>
      </c>
      <c r="H162" s="6">
        <v>300000</v>
      </c>
      <c r="I162" s="6">
        <v>100000</v>
      </c>
      <c r="J162" s="6">
        <v>100000</v>
      </c>
    </row>
    <row r="163" spans="1:10" ht="25.5" outlineLevel="6" x14ac:dyDescent="0.25">
      <c r="A163" s="4" t="s">
        <v>74</v>
      </c>
      <c r="B163" s="5" t="s">
        <v>9</v>
      </c>
      <c r="C163" s="5" t="s">
        <v>122</v>
      </c>
      <c r="D163" s="5" t="s">
        <v>30</v>
      </c>
      <c r="E163" s="5" t="s">
        <v>138</v>
      </c>
      <c r="F163" s="5" t="s">
        <v>40</v>
      </c>
      <c r="G163" s="5" t="s">
        <v>75</v>
      </c>
      <c r="H163" s="6">
        <v>100000</v>
      </c>
      <c r="I163" s="6">
        <v>70000</v>
      </c>
      <c r="J163" s="6">
        <v>70000</v>
      </c>
    </row>
    <row r="164" spans="1:10" ht="38.25" outlineLevel="3" x14ac:dyDescent="0.25">
      <c r="A164" s="4" t="s">
        <v>139</v>
      </c>
      <c r="B164" s="5" t="s">
        <v>9</v>
      </c>
      <c r="C164" s="5" t="s">
        <v>122</v>
      </c>
      <c r="D164" s="5" t="s">
        <v>30</v>
      </c>
      <c r="E164" s="5" t="s">
        <v>140</v>
      </c>
      <c r="F164" s="5" t="s">
        <v>12</v>
      </c>
      <c r="G164" s="5"/>
      <c r="H164" s="6">
        <v>910000</v>
      </c>
      <c r="I164" s="6">
        <f>I165</f>
        <v>330000</v>
      </c>
      <c r="J164" s="6">
        <f>J165</f>
        <v>330000</v>
      </c>
    </row>
    <row r="165" spans="1:10" ht="38.25" outlineLevel="4" x14ac:dyDescent="0.25">
      <c r="A165" s="4" t="s">
        <v>37</v>
      </c>
      <c r="B165" s="5" t="s">
        <v>9</v>
      </c>
      <c r="C165" s="5" t="s">
        <v>122</v>
      </c>
      <c r="D165" s="5" t="s">
        <v>30</v>
      </c>
      <c r="E165" s="5" t="s">
        <v>140</v>
      </c>
      <c r="F165" s="5" t="s">
        <v>38</v>
      </c>
      <c r="G165" s="5"/>
      <c r="H165" s="6">
        <v>910000</v>
      </c>
      <c r="I165" s="6">
        <f>I166</f>
        <v>330000</v>
      </c>
      <c r="J165" s="6">
        <f>J166</f>
        <v>330000</v>
      </c>
    </row>
    <row r="166" spans="1:10" ht="51" outlineLevel="5" x14ac:dyDescent="0.25">
      <c r="A166" s="4" t="s">
        <v>39</v>
      </c>
      <c r="B166" s="5" t="s">
        <v>9</v>
      </c>
      <c r="C166" s="5" t="s">
        <v>122</v>
      </c>
      <c r="D166" s="5" t="s">
        <v>30</v>
      </c>
      <c r="E166" s="5" t="s">
        <v>140</v>
      </c>
      <c r="F166" s="5" t="s">
        <v>40</v>
      </c>
      <c r="G166" s="5"/>
      <c r="H166" s="6">
        <v>910000</v>
      </c>
      <c r="I166" s="6">
        <f>I167+I168+I169</f>
        <v>330000</v>
      </c>
      <c r="J166" s="6">
        <f>J167+J168+J169</f>
        <v>330000</v>
      </c>
    </row>
    <row r="167" spans="1:10" outlineLevel="6" x14ac:dyDescent="0.25">
      <c r="A167" s="4" t="s">
        <v>72</v>
      </c>
      <c r="B167" s="5" t="s">
        <v>9</v>
      </c>
      <c r="C167" s="5" t="s">
        <v>122</v>
      </c>
      <c r="D167" s="5" t="s">
        <v>30</v>
      </c>
      <c r="E167" s="5" t="s">
        <v>140</v>
      </c>
      <c r="F167" s="5" t="s">
        <v>40</v>
      </c>
      <c r="G167" s="5" t="s">
        <v>73</v>
      </c>
      <c r="H167" s="6">
        <v>680000</v>
      </c>
      <c r="I167" s="6">
        <v>300000</v>
      </c>
      <c r="J167" s="6">
        <v>300000</v>
      </c>
    </row>
    <row r="168" spans="1:10" ht="25.5" outlineLevel="6" x14ac:dyDescent="0.25">
      <c r="A168" s="4" t="s">
        <v>68</v>
      </c>
      <c r="B168" s="5" t="s">
        <v>9</v>
      </c>
      <c r="C168" s="5" t="s">
        <v>122</v>
      </c>
      <c r="D168" s="5" t="s">
        <v>30</v>
      </c>
      <c r="E168" s="5" t="s">
        <v>140</v>
      </c>
      <c r="F168" s="5" t="s">
        <v>40</v>
      </c>
      <c r="G168" s="5" t="s">
        <v>69</v>
      </c>
      <c r="H168" s="6">
        <v>200000</v>
      </c>
      <c r="I168" s="6">
        <v>0</v>
      </c>
      <c r="J168" s="6">
        <v>0</v>
      </c>
    </row>
    <row r="169" spans="1:10" ht="25.5" outlineLevel="6" x14ac:dyDescent="0.25">
      <c r="A169" s="4" t="s">
        <v>74</v>
      </c>
      <c r="B169" s="5" t="s">
        <v>9</v>
      </c>
      <c r="C169" s="5" t="s">
        <v>122</v>
      </c>
      <c r="D169" s="5" t="s">
        <v>30</v>
      </c>
      <c r="E169" s="5" t="s">
        <v>140</v>
      </c>
      <c r="F169" s="5" t="s">
        <v>40</v>
      </c>
      <c r="G169" s="5" t="s">
        <v>75</v>
      </c>
      <c r="H169" s="6">
        <v>30000</v>
      </c>
      <c r="I169" s="6">
        <v>30000</v>
      </c>
      <c r="J169" s="6">
        <v>30000</v>
      </c>
    </row>
    <row r="170" spans="1:10" ht="63.75" outlineLevel="3" x14ac:dyDescent="0.25">
      <c r="A170" s="4" t="s">
        <v>141</v>
      </c>
      <c r="B170" s="5" t="s">
        <v>9</v>
      </c>
      <c r="C170" s="5" t="s">
        <v>122</v>
      </c>
      <c r="D170" s="5" t="s">
        <v>30</v>
      </c>
      <c r="E170" s="5" t="s">
        <v>142</v>
      </c>
      <c r="F170" s="5" t="s">
        <v>12</v>
      </c>
      <c r="G170" s="5"/>
      <c r="H170" s="6">
        <v>20000</v>
      </c>
      <c r="I170" s="6">
        <v>0</v>
      </c>
      <c r="J170" s="6">
        <v>0</v>
      </c>
    </row>
    <row r="171" spans="1:10" ht="38.25" outlineLevel="4" x14ac:dyDescent="0.25">
      <c r="A171" s="4" t="s">
        <v>37</v>
      </c>
      <c r="B171" s="5" t="s">
        <v>9</v>
      </c>
      <c r="C171" s="5" t="s">
        <v>122</v>
      </c>
      <c r="D171" s="5" t="s">
        <v>30</v>
      </c>
      <c r="E171" s="5" t="s">
        <v>142</v>
      </c>
      <c r="F171" s="5" t="s">
        <v>38</v>
      </c>
      <c r="G171" s="5"/>
      <c r="H171" s="6">
        <v>20000</v>
      </c>
      <c r="I171" s="6">
        <v>0</v>
      </c>
      <c r="J171" s="6">
        <v>0</v>
      </c>
    </row>
    <row r="172" spans="1:10" ht="51" outlineLevel="5" x14ac:dyDescent="0.25">
      <c r="A172" s="4" t="s">
        <v>39</v>
      </c>
      <c r="B172" s="5" t="s">
        <v>9</v>
      </c>
      <c r="C172" s="5" t="s">
        <v>122</v>
      </c>
      <c r="D172" s="5" t="s">
        <v>30</v>
      </c>
      <c r="E172" s="5" t="s">
        <v>142</v>
      </c>
      <c r="F172" s="5" t="s">
        <v>40</v>
      </c>
      <c r="G172" s="5"/>
      <c r="H172" s="6">
        <v>20000</v>
      </c>
      <c r="I172" s="6">
        <v>0</v>
      </c>
      <c r="J172" s="6">
        <v>0</v>
      </c>
    </row>
    <row r="173" spans="1:10" ht="25.5" outlineLevel="6" x14ac:dyDescent="0.25">
      <c r="A173" s="4" t="s">
        <v>74</v>
      </c>
      <c r="B173" s="5" t="s">
        <v>9</v>
      </c>
      <c r="C173" s="5" t="s">
        <v>122</v>
      </c>
      <c r="D173" s="5" t="s">
        <v>30</v>
      </c>
      <c r="E173" s="5" t="s">
        <v>142</v>
      </c>
      <c r="F173" s="5" t="s">
        <v>40</v>
      </c>
      <c r="G173" s="5" t="s">
        <v>75</v>
      </c>
      <c r="H173" s="6">
        <v>20000</v>
      </c>
      <c r="I173" s="6">
        <v>0</v>
      </c>
      <c r="J173" s="6">
        <v>0</v>
      </c>
    </row>
    <row r="174" spans="1:10" outlineLevel="1" x14ac:dyDescent="0.25">
      <c r="A174" s="4" t="s">
        <v>143</v>
      </c>
      <c r="B174" s="5" t="s">
        <v>9</v>
      </c>
      <c r="C174" s="5" t="s">
        <v>144</v>
      </c>
      <c r="D174" s="5" t="s">
        <v>10</v>
      </c>
      <c r="E174" s="5" t="s">
        <v>11</v>
      </c>
      <c r="F174" s="5" t="s">
        <v>12</v>
      </c>
      <c r="G174" s="5"/>
      <c r="H174" s="6">
        <v>415000</v>
      </c>
      <c r="I174" s="6">
        <f>I175+I184</f>
        <v>415000</v>
      </c>
      <c r="J174" s="6">
        <f>J175+J184</f>
        <v>415000</v>
      </c>
    </row>
    <row r="175" spans="1:10" ht="38.25" outlineLevel="2" x14ac:dyDescent="0.25">
      <c r="A175" s="4" t="s">
        <v>145</v>
      </c>
      <c r="B175" s="5" t="s">
        <v>9</v>
      </c>
      <c r="C175" s="5" t="s">
        <v>144</v>
      </c>
      <c r="D175" s="5" t="s">
        <v>122</v>
      </c>
      <c r="E175" s="5" t="s">
        <v>11</v>
      </c>
      <c r="F175" s="5" t="s">
        <v>12</v>
      </c>
      <c r="G175" s="5"/>
      <c r="H175" s="6">
        <v>45000</v>
      </c>
      <c r="I175" s="6">
        <f>I176+I180</f>
        <v>45000</v>
      </c>
      <c r="J175" s="6">
        <f>J176+J180</f>
        <v>45000</v>
      </c>
    </row>
    <row r="176" spans="1:10" ht="63.75" outlineLevel="3" x14ac:dyDescent="0.25">
      <c r="A176" s="4" t="s">
        <v>146</v>
      </c>
      <c r="B176" s="5" t="s">
        <v>9</v>
      </c>
      <c r="C176" s="5" t="s">
        <v>144</v>
      </c>
      <c r="D176" s="5" t="s">
        <v>122</v>
      </c>
      <c r="E176" s="5" t="s">
        <v>147</v>
      </c>
      <c r="F176" s="5" t="s">
        <v>12</v>
      </c>
      <c r="G176" s="5"/>
      <c r="H176" s="6">
        <v>20000</v>
      </c>
      <c r="I176" s="9">
        <v>20000</v>
      </c>
      <c r="J176" s="9">
        <v>20000</v>
      </c>
    </row>
    <row r="177" spans="1:10" ht="38.25" outlineLevel="4" x14ac:dyDescent="0.25">
      <c r="A177" s="4" t="s">
        <v>37</v>
      </c>
      <c r="B177" s="5" t="s">
        <v>9</v>
      </c>
      <c r="C177" s="5" t="s">
        <v>144</v>
      </c>
      <c r="D177" s="5" t="s">
        <v>122</v>
      </c>
      <c r="E177" s="5" t="s">
        <v>147</v>
      </c>
      <c r="F177" s="5" t="s">
        <v>38</v>
      </c>
      <c r="G177" s="5"/>
      <c r="H177" s="6">
        <v>20000</v>
      </c>
      <c r="I177" s="9">
        <v>20000</v>
      </c>
      <c r="J177" s="9">
        <v>20000</v>
      </c>
    </row>
    <row r="178" spans="1:10" ht="51" outlineLevel="5" x14ac:dyDescent="0.25">
      <c r="A178" s="4" t="s">
        <v>39</v>
      </c>
      <c r="B178" s="5" t="s">
        <v>9</v>
      </c>
      <c r="C178" s="5" t="s">
        <v>144</v>
      </c>
      <c r="D178" s="5" t="s">
        <v>122</v>
      </c>
      <c r="E178" s="5" t="s">
        <v>147</v>
      </c>
      <c r="F178" s="5" t="s">
        <v>40</v>
      </c>
      <c r="G178" s="5"/>
      <c r="H178" s="6">
        <v>20000</v>
      </c>
      <c r="I178" s="9">
        <v>20000</v>
      </c>
      <c r="J178" s="9">
        <v>20000</v>
      </c>
    </row>
    <row r="179" spans="1:10" outlineLevel="6" x14ac:dyDescent="0.25">
      <c r="A179" s="4" t="s">
        <v>43</v>
      </c>
      <c r="B179" s="5" t="s">
        <v>9</v>
      </c>
      <c r="C179" s="5" t="s">
        <v>144</v>
      </c>
      <c r="D179" s="5" t="s">
        <v>122</v>
      </c>
      <c r="E179" s="5" t="s">
        <v>147</v>
      </c>
      <c r="F179" s="5" t="s">
        <v>40</v>
      </c>
      <c r="G179" s="5" t="s">
        <v>44</v>
      </c>
      <c r="H179" s="6">
        <v>20000</v>
      </c>
      <c r="I179" s="9">
        <v>20000</v>
      </c>
      <c r="J179" s="9">
        <v>20000</v>
      </c>
    </row>
    <row r="180" spans="1:10" ht="63.75" outlineLevel="3" x14ac:dyDescent="0.25">
      <c r="A180" s="4" t="s">
        <v>148</v>
      </c>
      <c r="B180" s="5" t="s">
        <v>9</v>
      </c>
      <c r="C180" s="5" t="s">
        <v>144</v>
      </c>
      <c r="D180" s="5" t="s">
        <v>122</v>
      </c>
      <c r="E180" s="5" t="s">
        <v>149</v>
      </c>
      <c r="F180" s="5" t="s">
        <v>12</v>
      </c>
      <c r="G180" s="5"/>
      <c r="H180" s="6">
        <v>25000</v>
      </c>
      <c r="I180" s="9">
        <v>25000</v>
      </c>
      <c r="J180" s="9">
        <v>25000</v>
      </c>
    </row>
    <row r="181" spans="1:10" ht="38.25" outlineLevel="4" x14ac:dyDescent="0.25">
      <c r="A181" s="4" t="s">
        <v>37</v>
      </c>
      <c r="B181" s="5" t="s">
        <v>9</v>
      </c>
      <c r="C181" s="5" t="s">
        <v>144</v>
      </c>
      <c r="D181" s="5" t="s">
        <v>122</v>
      </c>
      <c r="E181" s="5" t="s">
        <v>149</v>
      </c>
      <c r="F181" s="5" t="s">
        <v>38</v>
      </c>
      <c r="G181" s="5"/>
      <c r="H181" s="6">
        <v>25000</v>
      </c>
      <c r="I181" s="9">
        <v>25000</v>
      </c>
      <c r="J181" s="9">
        <v>25000</v>
      </c>
    </row>
    <row r="182" spans="1:10" ht="51" outlineLevel="5" x14ac:dyDescent="0.25">
      <c r="A182" s="4" t="s">
        <v>39</v>
      </c>
      <c r="B182" s="5" t="s">
        <v>9</v>
      </c>
      <c r="C182" s="5" t="s">
        <v>144</v>
      </c>
      <c r="D182" s="5" t="s">
        <v>122</v>
      </c>
      <c r="E182" s="5" t="s">
        <v>149</v>
      </c>
      <c r="F182" s="5" t="s">
        <v>40</v>
      </c>
      <c r="G182" s="5"/>
      <c r="H182" s="6">
        <v>25000</v>
      </c>
      <c r="I182" s="9">
        <v>25000</v>
      </c>
      <c r="J182" s="9">
        <v>25000</v>
      </c>
    </row>
    <row r="183" spans="1:10" outlineLevel="6" x14ac:dyDescent="0.25">
      <c r="A183" s="4" t="s">
        <v>43</v>
      </c>
      <c r="B183" s="5" t="s">
        <v>9</v>
      </c>
      <c r="C183" s="5" t="s">
        <v>144</v>
      </c>
      <c r="D183" s="5" t="s">
        <v>122</v>
      </c>
      <c r="E183" s="5" t="s">
        <v>149</v>
      </c>
      <c r="F183" s="5" t="s">
        <v>40</v>
      </c>
      <c r="G183" s="5" t="s">
        <v>44</v>
      </c>
      <c r="H183" s="6">
        <v>25000</v>
      </c>
      <c r="I183" s="9">
        <v>25000</v>
      </c>
      <c r="J183" s="9">
        <v>25000</v>
      </c>
    </row>
    <row r="184" spans="1:10" outlineLevel="2" x14ac:dyDescent="0.25">
      <c r="A184" s="4" t="s">
        <v>150</v>
      </c>
      <c r="B184" s="5" t="s">
        <v>9</v>
      </c>
      <c r="C184" s="5" t="s">
        <v>144</v>
      </c>
      <c r="D184" s="5" t="s">
        <v>144</v>
      </c>
      <c r="E184" s="5" t="s">
        <v>11</v>
      </c>
      <c r="F184" s="5" t="s">
        <v>12</v>
      </c>
      <c r="G184" s="5"/>
      <c r="H184" s="6">
        <v>370000</v>
      </c>
      <c r="I184" s="6">
        <f>I185+I189</f>
        <v>370000</v>
      </c>
      <c r="J184" s="6">
        <f>J185+J189</f>
        <v>370000</v>
      </c>
    </row>
    <row r="185" spans="1:10" ht="63.75" outlineLevel="3" x14ac:dyDescent="0.25">
      <c r="A185" s="4" t="s">
        <v>151</v>
      </c>
      <c r="B185" s="5" t="s">
        <v>9</v>
      </c>
      <c r="C185" s="5" t="s">
        <v>144</v>
      </c>
      <c r="D185" s="5" t="s">
        <v>144</v>
      </c>
      <c r="E185" s="5" t="s">
        <v>152</v>
      </c>
      <c r="F185" s="5" t="s">
        <v>12</v>
      </c>
      <c r="G185" s="5"/>
      <c r="H185" s="6">
        <v>115000</v>
      </c>
      <c r="I185" s="9">
        <v>115000</v>
      </c>
      <c r="J185" s="9">
        <v>115000</v>
      </c>
    </row>
    <row r="186" spans="1:10" ht="38.25" outlineLevel="4" x14ac:dyDescent="0.25">
      <c r="A186" s="4" t="s">
        <v>37</v>
      </c>
      <c r="B186" s="5" t="s">
        <v>9</v>
      </c>
      <c r="C186" s="5" t="s">
        <v>144</v>
      </c>
      <c r="D186" s="5" t="s">
        <v>144</v>
      </c>
      <c r="E186" s="5" t="s">
        <v>152</v>
      </c>
      <c r="F186" s="5" t="s">
        <v>38</v>
      </c>
      <c r="G186" s="5"/>
      <c r="H186" s="6">
        <v>115000</v>
      </c>
      <c r="I186" s="9">
        <v>115000</v>
      </c>
      <c r="J186" s="9">
        <v>115000</v>
      </c>
    </row>
    <row r="187" spans="1:10" ht="51" outlineLevel="5" x14ac:dyDescent="0.25">
      <c r="A187" s="4" t="s">
        <v>39</v>
      </c>
      <c r="B187" s="5" t="s">
        <v>9</v>
      </c>
      <c r="C187" s="5" t="s">
        <v>144</v>
      </c>
      <c r="D187" s="5" t="s">
        <v>144</v>
      </c>
      <c r="E187" s="5" t="s">
        <v>152</v>
      </c>
      <c r="F187" s="5" t="s">
        <v>40</v>
      </c>
      <c r="G187" s="5"/>
      <c r="H187" s="6">
        <v>115000</v>
      </c>
      <c r="I187" s="9">
        <v>115000</v>
      </c>
      <c r="J187" s="9">
        <v>115000</v>
      </c>
    </row>
    <row r="188" spans="1:10" outlineLevel="6" x14ac:dyDescent="0.25">
      <c r="A188" s="4" t="s">
        <v>43</v>
      </c>
      <c r="B188" s="5" t="s">
        <v>9</v>
      </c>
      <c r="C188" s="5" t="s">
        <v>144</v>
      </c>
      <c r="D188" s="5" t="s">
        <v>144</v>
      </c>
      <c r="E188" s="5" t="s">
        <v>152</v>
      </c>
      <c r="F188" s="5" t="s">
        <v>40</v>
      </c>
      <c r="G188" s="5" t="s">
        <v>44</v>
      </c>
      <c r="H188" s="6">
        <v>115000</v>
      </c>
      <c r="I188" s="9">
        <v>115000</v>
      </c>
      <c r="J188" s="9">
        <v>115000</v>
      </c>
    </row>
    <row r="189" spans="1:10" ht="63.75" outlineLevel="3" x14ac:dyDescent="0.25">
      <c r="A189" s="4" t="s">
        <v>153</v>
      </c>
      <c r="B189" s="5" t="s">
        <v>9</v>
      </c>
      <c r="C189" s="5" t="s">
        <v>144</v>
      </c>
      <c r="D189" s="5" t="s">
        <v>144</v>
      </c>
      <c r="E189" s="5" t="s">
        <v>154</v>
      </c>
      <c r="F189" s="5" t="s">
        <v>12</v>
      </c>
      <c r="G189" s="5"/>
      <c r="H189" s="6">
        <v>255000</v>
      </c>
      <c r="I189" s="9">
        <v>255000</v>
      </c>
      <c r="J189" s="9">
        <v>255000</v>
      </c>
    </row>
    <row r="190" spans="1:10" ht="38.25" outlineLevel="4" x14ac:dyDescent="0.25">
      <c r="A190" s="4" t="s">
        <v>37</v>
      </c>
      <c r="B190" s="5" t="s">
        <v>9</v>
      </c>
      <c r="C190" s="5" t="s">
        <v>144</v>
      </c>
      <c r="D190" s="5" t="s">
        <v>144</v>
      </c>
      <c r="E190" s="5" t="s">
        <v>154</v>
      </c>
      <c r="F190" s="5" t="s">
        <v>38</v>
      </c>
      <c r="G190" s="5"/>
      <c r="H190" s="6">
        <v>255000</v>
      </c>
      <c r="I190" s="9">
        <v>255000</v>
      </c>
      <c r="J190" s="9">
        <v>255000</v>
      </c>
    </row>
    <row r="191" spans="1:10" ht="51" outlineLevel="5" x14ac:dyDescent="0.25">
      <c r="A191" s="4" t="s">
        <v>39</v>
      </c>
      <c r="B191" s="5" t="s">
        <v>9</v>
      </c>
      <c r="C191" s="5" t="s">
        <v>144</v>
      </c>
      <c r="D191" s="5" t="s">
        <v>144</v>
      </c>
      <c r="E191" s="5" t="s">
        <v>154</v>
      </c>
      <c r="F191" s="5" t="s">
        <v>40</v>
      </c>
      <c r="G191" s="5"/>
      <c r="H191" s="6">
        <v>255000</v>
      </c>
      <c r="I191" s="9">
        <v>255000</v>
      </c>
      <c r="J191" s="9">
        <v>255000</v>
      </c>
    </row>
    <row r="192" spans="1:10" outlineLevel="6" x14ac:dyDescent="0.25">
      <c r="A192" s="4" t="s">
        <v>43</v>
      </c>
      <c r="B192" s="5" t="s">
        <v>9</v>
      </c>
      <c r="C192" s="5" t="s">
        <v>144</v>
      </c>
      <c r="D192" s="5" t="s">
        <v>144</v>
      </c>
      <c r="E192" s="5" t="s">
        <v>154</v>
      </c>
      <c r="F192" s="5" t="s">
        <v>40</v>
      </c>
      <c r="G192" s="5" t="s">
        <v>44</v>
      </c>
      <c r="H192" s="6">
        <v>255000</v>
      </c>
      <c r="I192" s="9">
        <v>255000</v>
      </c>
      <c r="J192" s="9">
        <v>255000</v>
      </c>
    </row>
    <row r="193" spans="1:10" outlineLevel="1" x14ac:dyDescent="0.25">
      <c r="A193" s="4" t="s">
        <v>155</v>
      </c>
      <c r="B193" s="5" t="s">
        <v>9</v>
      </c>
      <c r="C193" s="5" t="s">
        <v>156</v>
      </c>
      <c r="D193" s="5" t="s">
        <v>10</v>
      </c>
      <c r="E193" s="5" t="s">
        <v>11</v>
      </c>
      <c r="F193" s="5" t="s">
        <v>12</v>
      </c>
      <c r="G193" s="5"/>
      <c r="H193" s="6">
        <v>4406066</v>
      </c>
      <c r="I193" s="6">
        <f>I194</f>
        <v>3092246.5</v>
      </c>
      <c r="J193" s="6">
        <f>J194</f>
        <v>2750319</v>
      </c>
    </row>
    <row r="194" spans="1:10" outlineLevel="2" x14ac:dyDescent="0.25">
      <c r="A194" s="4" t="s">
        <v>157</v>
      </c>
      <c r="B194" s="5" t="s">
        <v>9</v>
      </c>
      <c r="C194" s="5" t="s">
        <v>156</v>
      </c>
      <c r="D194" s="5" t="s">
        <v>14</v>
      </c>
      <c r="E194" s="5" t="s">
        <v>11</v>
      </c>
      <c r="F194" s="5" t="s">
        <v>12</v>
      </c>
      <c r="G194" s="5"/>
      <c r="H194" s="6">
        <v>4406066</v>
      </c>
      <c r="I194" s="6">
        <f>I195+I212+I217+I223+I229</f>
        <v>3092246.5</v>
      </c>
      <c r="J194" s="6">
        <f>J195+J212+J217+J223+J229</f>
        <v>2750319</v>
      </c>
    </row>
    <row r="195" spans="1:10" ht="51" outlineLevel="3" x14ac:dyDescent="0.25">
      <c r="A195" s="4" t="s">
        <v>158</v>
      </c>
      <c r="B195" s="5" t="s">
        <v>9</v>
      </c>
      <c r="C195" s="5" t="s">
        <v>156</v>
      </c>
      <c r="D195" s="5" t="s">
        <v>14</v>
      </c>
      <c r="E195" s="5" t="s">
        <v>159</v>
      </c>
      <c r="F195" s="5" t="s">
        <v>12</v>
      </c>
      <c r="G195" s="5"/>
      <c r="H195" s="6">
        <v>3222804</v>
      </c>
      <c r="I195" s="6">
        <f>I196+I201+I209</f>
        <v>2877246.5</v>
      </c>
      <c r="J195" s="6">
        <f>J196+J201+J209</f>
        <v>2535319</v>
      </c>
    </row>
    <row r="196" spans="1:10" ht="89.25" outlineLevel="4" x14ac:dyDescent="0.25">
      <c r="A196" s="4" t="s">
        <v>19</v>
      </c>
      <c r="B196" s="5" t="s">
        <v>9</v>
      </c>
      <c r="C196" s="5" t="s">
        <v>156</v>
      </c>
      <c r="D196" s="5" t="s">
        <v>14</v>
      </c>
      <c r="E196" s="5" t="s">
        <v>159</v>
      </c>
      <c r="F196" s="5" t="s">
        <v>20</v>
      </c>
      <c r="G196" s="5"/>
      <c r="H196" s="6">
        <v>1842330</v>
      </c>
      <c r="I196" s="9">
        <v>1842330</v>
      </c>
      <c r="J196" s="9">
        <v>1842330</v>
      </c>
    </row>
    <row r="197" spans="1:10" ht="25.5" outlineLevel="5" x14ac:dyDescent="0.25">
      <c r="A197" s="4" t="s">
        <v>160</v>
      </c>
      <c r="B197" s="5" t="s">
        <v>9</v>
      </c>
      <c r="C197" s="5" t="s">
        <v>156</v>
      </c>
      <c r="D197" s="5" t="s">
        <v>14</v>
      </c>
      <c r="E197" s="5" t="s">
        <v>159</v>
      </c>
      <c r="F197" s="5" t="s">
        <v>161</v>
      </c>
      <c r="G197" s="5"/>
      <c r="H197" s="6">
        <v>1415000</v>
      </c>
      <c r="I197" s="9">
        <v>1415000</v>
      </c>
      <c r="J197" s="9">
        <v>1415000</v>
      </c>
    </row>
    <row r="198" spans="1:10" outlineLevel="6" x14ac:dyDescent="0.25">
      <c r="A198" s="4" t="s">
        <v>23</v>
      </c>
      <c r="B198" s="5" t="s">
        <v>9</v>
      </c>
      <c r="C198" s="5" t="s">
        <v>156</v>
      </c>
      <c r="D198" s="5" t="s">
        <v>14</v>
      </c>
      <c r="E198" s="5" t="s">
        <v>159</v>
      </c>
      <c r="F198" s="5" t="s">
        <v>161</v>
      </c>
      <c r="G198" s="5" t="s">
        <v>24</v>
      </c>
      <c r="H198" s="6">
        <v>1415000</v>
      </c>
      <c r="I198" s="9">
        <v>1415000</v>
      </c>
      <c r="J198" s="9">
        <v>1415000</v>
      </c>
    </row>
    <row r="199" spans="1:10" ht="63.75" outlineLevel="5" x14ac:dyDescent="0.25">
      <c r="A199" s="4" t="s">
        <v>162</v>
      </c>
      <c r="B199" s="5" t="s">
        <v>9</v>
      </c>
      <c r="C199" s="5" t="s">
        <v>156</v>
      </c>
      <c r="D199" s="5" t="s">
        <v>14</v>
      </c>
      <c r="E199" s="5" t="s">
        <v>159</v>
      </c>
      <c r="F199" s="5" t="s">
        <v>163</v>
      </c>
      <c r="G199" s="5"/>
      <c r="H199" s="6">
        <v>427330</v>
      </c>
      <c r="I199" s="9">
        <v>427330</v>
      </c>
      <c r="J199" s="9">
        <v>427330</v>
      </c>
    </row>
    <row r="200" spans="1:10" ht="25.5" outlineLevel="6" x14ac:dyDescent="0.25">
      <c r="A200" s="4" t="s">
        <v>27</v>
      </c>
      <c r="B200" s="5" t="s">
        <v>9</v>
      </c>
      <c r="C200" s="5" t="s">
        <v>156</v>
      </c>
      <c r="D200" s="5" t="s">
        <v>14</v>
      </c>
      <c r="E200" s="5" t="s">
        <v>159</v>
      </c>
      <c r="F200" s="5" t="s">
        <v>163</v>
      </c>
      <c r="G200" s="5" t="s">
        <v>28</v>
      </c>
      <c r="H200" s="6">
        <v>427330</v>
      </c>
      <c r="I200" s="9">
        <v>427330</v>
      </c>
      <c r="J200" s="9">
        <v>427330</v>
      </c>
    </row>
    <row r="201" spans="1:10" ht="38.25" outlineLevel="4" x14ac:dyDescent="0.25">
      <c r="A201" s="4" t="s">
        <v>37</v>
      </c>
      <c r="B201" s="5" t="s">
        <v>9</v>
      </c>
      <c r="C201" s="5" t="s">
        <v>156</v>
      </c>
      <c r="D201" s="5" t="s">
        <v>14</v>
      </c>
      <c r="E201" s="5" t="s">
        <v>159</v>
      </c>
      <c r="F201" s="5" t="s">
        <v>38</v>
      </c>
      <c r="G201" s="5"/>
      <c r="H201" s="6">
        <v>1378474</v>
      </c>
      <c r="I201" s="6">
        <f>I202</f>
        <v>1032916.5</v>
      </c>
      <c r="J201" s="6">
        <f>J202</f>
        <v>690989</v>
      </c>
    </row>
    <row r="202" spans="1:10" ht="51" outlineLevel="5" x14ac:dyDescent="0.25">
      <c r="A202" s="4" t="s">
        <v>39</v>
      </c>
      <c r="B202" s="5" t="s">
        <v>9</v>
      </c>
      <c r="C202" s="5" t="s">
        <v>156</v>
      </c>
      <c r="D202" s="5" t="s">
        <v>14</v>
      </c>
      <c r="E202" s="5" t="s">
        <v>159</v>
      </c>
      <c r="F202" s="5" t="s">
        <v>40</v>
      </c>
      <c r="G202" s="5"/>
      <c r="H202" s="6">
        <v>1378474</v>
      </c>
      <c r="I202" s="6">
        <f>I203+I204+I205+I206+I207+I208</f>
        <v>1032916.5</v>
      </c>
      <c r="J202" s="6">
        <f>J203+J204+J205+J206+J207+J208</f>
        <v>690989</v>
      </c>
    </row>
    <row r="203" spans="1:10" outlineLevel="6" x14ac:dyDescent="0.25">
      <c r="A203" s="4" t="s">
        <v>41</v>
      </c>
      <c r="B203" s="5" t="s">
        <v>9</v>
      </c>
      <c r="C203" s="5" t="s">
        <v>156</v>
      </c>
      <c r="D203" s="5" t="s">
        <v>14</v>
      </c>
      <c r="E203" s="5" t="s">
        <v>159</v>
      </c>
      <c r="F203" s="5" t="s">
        <v>40</v>
      </c>
      <c r="G203" s="5" t="s">
        <v>42</v>
      </c>
      <c r="H203" s="6">
        <v>80410</v>
      </c>
      <c r="I203" s="9">
        <v>80410</v>
      </c>
      <c r="J203" s="9">
        <v>80410</v>
      </c>
    </row>
    <row r="204" spans="1:10" outlineLevel="6" x14ac:dyDescent="0.25">
      <c r="A204" s="4" t="s">
        <v>164</v>
      </c>
      <c r="B204" s="5" t="s">
        <v>9</v>
      </c>
      <c r="C204" s="5" t="s">
        <v>156</v>
      </c>
      <c r="D204" s="5" t="s">
        <v>14</v>
      </c>
      <c r="E204" s="5" t="s">
        <v>159</v>
      </c>
      <c r="F204" s="5" t="s">
        <v>40</v>
      </c>
      <c r="G204" s="5" t="s">
        <v>165</v>
      </c>
      <c r="H204" s="6">
        <v>12000</v>
      </c>
      <c r="I204" s="9">
        <v>12000</v>
      </c>
      <c r="J204" s="9">
        <v>12000</v>
      </c>
    </row>
    <row r="205" spans="1:10" outlineLevel="6" x14ac:dyDescent="0.25">
      <c r="A205" s="4" t="s">
        <v>78</v>
      </c>
      <c r="B205" s="5" t="s">
        <v>9</v>
      </c>
      <c r="C205" s="5" t="s">
        <v>156</v>
      </c>
      <c r="D205" s="5" t="s">
        <v>14</v>
      </c>
      <c r="E205" s="5" t="s">
        <v>159</v>
      </c>
      <c r="F205" s="5" t="s">
        <v>40</v>
      </c>
      <c r="G205" s="5" t="s">
        <v>79</v>
      </c>
      <c r="H205" s="6">
        <v>595320</v>
      </c>
      <c r="I205" s="9">
        <v>595320</v>
      </c>
      <c r="J205" s="6">
        <v>256336.74</v>
      </c>
    </row>
    <row r="206" spans="1:10" outlineLevel="6" x14ac:dyDescent="0.25">
      <c r="A206" s="4" t="s">
        <v>72</v>
      </c>
      <c r="B206" s="5" t="s">
        <v>9</v>
      </c>
      <c r="C206" s="5" t="s">
        <v>156</v>
      </c>
      <c r="D206" s="5" t="s">
        <v>14</v>
      </c>
      <c r="E206" s="5" t="s">
        <v>159</v>
      </c>
      <c r="F206" s="5" t="s">
        <v>40</v>
      </c>
      <c r="G206" s="5" t="s">
        <v>73</v>
      </c>
      <c r="H206" s="6">
        <v>257683</v>
      </c>
      <c r="I206" s="6">
        <v>132688.75</v>
      </c>
      <c r="J206" s="6">
        <v>132236.25</v>
      </c>
    </row>
    <row r="207" spans="1:10" outlineLevel="6" x14ac:dyDescent="0.25">
      <c r="A207" s="4" t="s">
        <v>43</v>
      </c>
      <c r="B207" s="5" t="s">
        <v>9</v>
      </c>
      <c r="C207" s="5" t="s">
        <v>156</v>
      </c>
      <c r="D207" s="5" t="s">
        <v>14</v>
      </c>
      <c r="E207" s="5" t="s">
        <v>159</v>
      </c>
      <c r="F207" s="5" t="s">
        <v>40</v>
      </c>
      <c r="G207" s="5" t="s">
        <v>44</v>
      </c>
      <c r="H207" s="6">
        <v>376061</v>
      </c>
      <c r="I207" s="6">
        <v>155497.75</v>
      </c>
      <c r="J207" s="6">
        <v>153006.01</v>
      </c>
    </row>
    <row r="208" spans="1:10" ht="38.25" outlineLevel="6" x14ac:dyDescent="0.25">
      <c r="A208" s="4" t="s">
        <v>166</v>
      </c>
      <c r="B208" s="5" t="s">
        <v>9</v>
      </c>
      <c r="C208" s="5" t="s">
        <v>156</v>
      </c>
      <c r="D208" s="5" t="s">
        <v>14</v>
      </c>
      <c r="E208" s="5" t="s">
        <v>159</v>
      </c>
      <c r="F208" s="5" t="s">
        <v>40</v>
      </c>
      <c r="G208" s="5" t="s">
        <v>167</v>
      </c>
      <c r="H208" s="6">
        <v>57000</v>
      </c>
      <c r="I208" s="9">
        <v>57000</v>
      </c>
      <c r="J208" s="9">
        <v>57000</v>
      </c>
    </row>
    <row r="209" spans="1:10" outlineLevel="4" x14ac:dyDescent="0.25">
      <c r="A209" s="4" t="s">
        <v>59</v>
      </c>
      <c r="B209" s="5" t="s">
        <v>9</v>
      </c>
      <c r="C209" s="5" t="s">
        <v>156</v>
      </c>
      <c r="D209" s="5" t="s">
        <v>14</v>
      </c>
      <c r="E209" s="5" t="s">
        <v>159</v>
      </c>
      <c r="F209" s="5" t="s">
        <v>60</v>
      </c>
      <c r="G209" s="5"/>
      <c r="H209" s="6">
        <v>2000</v>
      </c>
      <c r="I209" s="6">
        <f>I210</f>
        <v>2000</v>
      </c>
      <c r="J209" s="6">
        <f>J210</f>
        <v>2000</v>
      </c>
    </row>
    <row r="210" spans="1:10" outlineLevel="5" x14ac:dyDescent="0.25">
      <c r="A210" s="4" t="s">
        <v>86</v>
      </c>
      <c r="B210" s="5" t="s">
        <v>9</v>
      </c>
      <c r="C210" s="5" t="s">
        <v>156</v>
      </c>
      <c r="D210" s="5" t="s">
        <v>14</v>
      </c>
      <c r="E210" s="5" t="s">
        <v>159</v>
      </c>
      <c r="F210" s="5" t="s">
        <v>87</v>
      </c>
      <c r="G210" s="5"/>
      <c r="H210" s="6">
        <v>2000</v>
      </c>
      <c r="I210" s="6">
        <f>I211</f>
        <v>2000</v>
      </c>
      <c r="J210" s="6">
        <f>J211</f>
        <v>2000</v>
      </c>
    </row>
    <row r="211" spans="1:10" outlineLevel="6" x14ac:dyDescent="0.25">
      <c r="A211" s="4" t="s">
        <v>82</v>
      </c>
      <c r="B211" s="5" t="s">
        <v>9</v>
      </c>
      <c r="C211" s="5" t="s">
        <v>156</v>
      </c>
      <c r="D211" s="5" t="s">
        <v>14</v>
      </c>
      <c r="E211" s="5" t="s">
        <v>159</v>
      </c>
      <c r="F211" s="5" t="s">
        <v>87</v>
      </c>
      <c r="G211" s="5" t="s">
        <v>83</v>
      </c>
      <c r="H211" s="6">
        <v>2000</v>
      </c>
      <c r="I211" s="6">
        <v>2000</v>
      </c>
      <c r="J211" s="6">
        <v>2000</v>
      </c>
    </row>
    <row r="212" spans="1:10" ht="38.25" outlineLevel="3" x14ac:dyDescent="0.25">
      <c r="A212" s="4" t="s">
        <v>168</v>
      </c>
      <c r="B212" s="5" t="s">
        <v>9</v>
      </c>
      <c r="C212" s="5" t="s">
        <v>156</v>
      </c>
      <c r="D212" s="5" t="s">
        <v>14</v>
      </c>
      <c r="E212" s="5" t="s">
        <v>169</v>
      </c>
      <c r="F212" s="5" t="s">
        <v>12</v>
      </c>
      <c r="G212" s="5"/>
      <c r="H212" s="6">
        <v>185000</v>
      </c>
      <c r="I212" s="9">
        <v>185000</v>
      </c>
      <c r="J212" s="9">
        <v>185000</v>
      </c>
    </row>
    <row r="213" spans="1:10" ht="38.25" outlineLevel="4" x14ac:dyDescent="0.25">
      <c r="A213" s="4" t="s">
        <v>37</v>
      </c>
      <c r="B213" s="5" t="s">
        <v>9</v>
      </c>
      <c r="C213" s="5" t="s">
        <v>156</v>
      </c>
      <c r="D213" s="5" t="s">
        <v>14</v>
      </c>
      <c r="E213" s="5" t="s">
        <v>169</v>
      </c>
      <c r="F213" s="5" t="s">
        <v>38</v>
      </c>
      <c r="G213" s="5"/>
      <c r="H213" s="6">
        <v>185000</v>
      </c>
      <c r="I213" s="9">
        <v>185000</v>
      </c>
      <c r="J213" s="9">
        <v>185000</v>
      </c>
    </row>
    <row r="214" spans="1:10" ht="51" outlineLevel="5" x14ac:dyDescent="0.25">
      <c r="A214" s="4" t="s">
        <v>39</v>
      </c>
      <c r="B214" s="5" t="s">
        <v>9</v>
      </c>
      <c r="C214" s="5" t="s">
        <v>156</v>
      </c>
      <c r="D214" s="5" t="s">
        <v>14</v>
      </c>
      <c r="E214" s="5" t="s">
        <v>169</v>
      </c>
      <c r="F214" s="5" t="s">
        <v>40</v>
      </c>
      <c r="G214" s="5"/>
      <c r="H214" s="6">
        <v>185000</v>
      </c>
      <c r="I214" s="9">
        <v>185000</v>
      </c>
      <c r="J214" s="9">
        <v>185000</v>
      </c>
    </row>
    <row r="215" spans="1:10" outlineLevel="6" x14ac:dyDescent="0.25">
      <c r="A215" s="4" t="s">
        <v>43</v>
      </c>
      <c r="B215" s="5" t="s">
        <v>9</v>
      </c>
      <c r="C215" s="5" t="s">
        <v>156</v>
      </c>
      <c r="D215" s="5" t="s">
        <v>14</v>
      </c>
      <c r="E215" s="5" t="s">
        <v>169</v>
      </c>
      <c r="F215" s="5" t="s">
        <v>40</v>
      </c>
      <c r="G215" s="5" t="s">
        <v>44</v>
      </c>
      <c r="H215" s="6">
        <v>160000</v>
      </c>
      <c r="I215" s="9">
        <v>160000</v>
      </c>
      <c r="J215" s="9">
        <v>160000</v>
      </c>
    </row>
    <row r="216" spans="1:10" ht="38.25" outlineLevel="6" x14ac:dyDescent="0.25">
      <c r="A216" s="4" t="s">
        <v>166</v>
      </c>
      <c r="B216" s="5" t="s">
        <v>9</v>
      </c>
      <c r="C216" s="5" t="s">
        <v>156</v>
      </c>
      <c r="D216" s="5" t="s">
        <v>14</v>
      </c>
      <c r="E216" s="5" t="s">
        <v>169</v>
      </c>
      <c r="F216" s="5" t="s">
        <v>40</v>
      </c>
      <c r="G216" s="5" t="s">
        <v>167</v>
      </c>
      <c r="H216" s="6">
        <v>25000</v>
      </c>
      <c r="I216" s="9">
        <v>25000</v>
      </c>
      <c r="J216" s="9">
        <v>25000</v>
      </c>
    </row>
    <row r="217" spans="1:10" ht="76.5" outlineLevel="3" x14ac:dyDescent="0.25">
      <c r="A217" s="4" t="s">
        <v>170</v>
      </c>
      <c r="B217" s="5" t="s">
        <v>9</v>
      </c>
      <c r="C217" s="5" t="s">
        <v>156</v>
      </c>
      <c r="D217" s="5" t="s">
        <v>14</v>
      </c>
      <c r="E217" s="5" t="s">
        <v>171</v>
      </c>
      <c r="F217" s="5" t="s">
        <v>12</v>
      </c>
      <c r="G217" s="5"/>
      <c r="H217" s="6">
        <v>40621</v>
      </c>
      <c r="I217" s="6">
        <v>0</v>
      </c>
      <c r="J217" s="6">
        <v>0</v>
      </c>
    </row>
    <row r="218" spans="1:10" ht="89.25" outlineLevel="4" x14ac:dyDescent="0.25">
      <c r="A218" s="4" t="s">
        <v>19</v>
      </c>
      <c r="B218" s="5" t="s">
        <v>9</v>
      </c>
      <c r="C218" s="5" t="s">
        <v>156</v>
      </c>
      <c r="D218" s="5" t="s">
        <v>14</v>
      </c>
      <c r="E218" s="5" t="s">
        <v>171</v>
      </c>
      <c r="F218" s="5" t="s">
        <v>20</v>
      </c>
      <c r="G218" s="5"/>
      <c r="H218" s="6">
        <v>40621</v>
      </c>
      <c r="I218" s="6">
        <v>0</v>
      </c>
      <c r="J218" s="6">
        <v>0</v>
      </c>
    </row>
    <row r="219" spans="1:10" ht="25.5" outlineLevel="5" x14ac:dyDescent="0.25">
      <c r="A219" s="4" t="s">
        <v>160</v>
      </c>
      <c r="B219" s="5" t="s">
        <v>9</v>
      </c>
      <c r="C219" s="5" t="s">
        <v>156</v>
      </c>
      <c r="D219" s="5" t="s">
        <v>14</v>
      </c>
      <c r="E219" s="5" t="s">
        <v>171</v>
      </c>
      <c r="F219" s="5" t="s">
        <v>161</v>
      </c>
      <c r="G219" s="5"/>
      <c r="H219" s="6">
        <v>31199</v>
      </c>
      <c r="I219" s="6">
        <v>0</v>
      </c>
      <c r="J219" s="6">
        <v>0</v>
      </c>
    </row>
    <row r="220" spans="1:10" outlineLevel="6" x14ac:dyDescent="0.25">
      <c r="A220" s="4" t="s">
        <v>23</v>
      </c>
      <c r="B220" s="5" t="s">
        <v>9</v>
      </c>
      <c r="C220" s="5" t="s">
        <v>156</v>
      </c>
      <c r="D220" s="5" t="s">
        <v>14</v>
      </c>
      <c r="E220" s="5" t="s">
        <v>171</v>
      </c>
      <c r="F220" s="5" t="s">
        <v>161</v>
      </c>
      <c r="G220" s="5" t="s">
        <v>24</v>
      </c>
      <c r="H220" s="6">
        <v>31199</v>
      </c>
      <c r="I220" s="6">
        <v>0</v>
      </c>
      <c r="J220" s="6">
        <v>0</v>
      </c>
    </row>
    <row r="221" spans="1:10" ht="63.75" outlineLevel="5" x14ac:dyDescent="0.25">
      <c r="A221" s="4" t="s">
        <v>162</v>
      </c>
      <c r="B221" s="5" t="s">
        <v>9</v>
      </c>
      <c r="C221" s="5" t="s">
        <v>156</v>
      </c>
      <c r="D221" s="5" t="s">
        <v>14</v>
      </c>
      <c r="E221" s="5" t="s">
        <v>171</v>
      </c>
      <c r="F221" s="5" t="s">
        <v>163</v>
      </c>
      <c r="G221" s="5"/>
      <c r="H221" s="6">
        <v>9422</v>
      </c>
      <c r="I221" s="6">
        <v>0</v>
      </c>
      <c r="J221" s="6">
        <v>0</v>
      </c>
    </row>
    <row r="222" spans="1:10" ht="25.5" outlineLevel="6" x14ac:dyDescent="0.25">
      <c r="A222" s="4" t="s">
        <v>27</v>
      </c>
      <c r="B222" s="5" t="s">
        <v>9</v>
      </c>
      <c r="C222" s="5" t="s">
        <v>156</v>
      </c>
      <c r="D222" s="5" t="s">
        <v>14</v>
      </c>
      <c r="E222" s="5" t="s">
        <v>171</v>
      </c>
      <c r="F222" s="5" t="s">
        <v>163</v>
      </c>
      <c r="G222" s="5" t="s">
        <v>28</v>
      </c>
      <c r="H222" s="6">
        <v>9422</v>
      </c>
      <c r="I222" s="6">
        <v>0</v>
      </c>
      <c r="J222" s="6">
        <v>0</v>
      </c>
    </row>
    <row r="223" spans="1:10" ht="89.25" outlineLevel="3" x14ac:dyDescent="0.25">
      <c r="A223" s="4" t="s">
        <v>172</v>
      </c>
      <c r="B223" s="5" t="s">
        <v>9</v>
      </c>
      <c r="C223" s="5" t="s">
        <v>156</v>
      </c>
      <c r="D223" s="5" t="s">
        <v>14</v>
      </c>
      <c r="E223" s="5" t="s">
        <v>173</v>
      </c>
      <c r="F223" s="5" t="s">
        <v>12</v>
      </c>
      <c r="G223" s="5"/>
      <c r="H223" s="6">
        <v>771792</v>
      </c>
      <c r="I223" s="6">
        <v>0</v>
      </c>
      <c r="J223" s="6">
        <v>0</v>
      </c>
    </row>
    <row r="224" spans="1:10" ht="89.25" outlineLevel="4" x14ac:dyDescent="0.25">
      <c r="A224" s="4" t="s">
        <v>19</v>
      </c>
      <c r="B224" s="5" t="s">
        <v>9</v>
      </c>
      <c r="C224" s="5" t="s">
        <v>156</v>
      </c>
      <c r="D224" s="5" t="s">
        <v>14</v>
      </c>
      <c r="E224" s="5" t="s">
        <v>173</v>
      </c>
      <c r="F224" s="5" t="s">
        <v>20</v>
      </c>
      <c r="G224" s="5"/>
      <c r="H224" s="6">
        <v>771792</v>
      </c>
      <c r="I224" s="6">
        <v>0</v>
      </c>
      <c r="J224" s="6">
        <v>0</v>
      </c>
    </row>
    <row r="225" spans="1:10" ht="25.5" outlineLevel="5" x14ac:dyDescent="0.25">
      <c r="A225" s="4" t="s">
        <v>160</v>
      </c>
      <c r="B225" s="5" t="s">
        <v>9</v>
      </c>
      <c r="C225" s="5" t="s">
        <v>156</v>
      </c>
      <c r="D225" s="5" t="s">
        <v>14</v>
      </c>
      <c r="E225" s="5" t="s">
        <v>173</v>
      </c>
      <c r="F225" s="5" t="s">
        <v>161</v>
      </c>
      <c r="G225" s="5"/>
      <c r="H225" s="6">
        <v>592774</v>
      </c>
      <c r="I225" s="6">
        <v>0</v>
      </c>
      <c r="J225" s="6">
        <v>0</v>
      </c>
    </row>
    <row r="226" spans="1:10" outlineLevel="6" x14ac:dyDescent="0.25">
      <c r="A226" s="4" t="s">
        <v>23</v>
      </c>
      <c r="B226" s="5" t="s">
        <v>9</v>
      </c>
      <c r="C226" s="5" t="s">
        <v>156</v>
      </c>
      <c r="D226" s="5" t="s">
        <v>14</v>
      </c>
      <c r="E226" s="5" t="s">
        <v>173</v>
      </c>
      <c r="F226" s="5" t="s">
        <v>161</v>
      </c>
      <c r="G226" s="5" t="s">
        <v>24</v>
      </c>
      <c r="H226" s="6">
        <v>592774</v>
      </c>
      <c r="I226" s="6">
        <v>0</v>
      </c>
      <c r="J226" s="6">
        <v>0</v>
      </c>
    </row>
    <row r="227" spans="1:10" ht="63.75" outlineLevel="5" x14ac:dyDescent="0.25">
      <c r="A227" s="4" t="s">
        <v>162</v>
      </c>
      <c r="B227" s="5" t="s">
        <v>9</v>
      </c>
      <c r="C227" s="5" t="s">
        <v>156</v>
      </c>
      <c r="D227" s="5" t="s">
        <v>14</v>
      </c>
      <c r="E227" s="5" t="s">
        <v>173</v>
      </c>
      <c r="F227" s="5" t="s">
        <v>163</v>
      </c>
      <c r="G227" s="5"/>
      <c r="H227" s="6">
        <v>179018</v>
      </c>
      <c r="I227" s="6">
        <v>0</v>
      </c>
      <c r="J227" s="6">
        <v>0</v>
      </c>
    </row>
    <row r="228" spans="1:10" ht="25.5" outlineLevel="6" x14ac:dyDescent="0.25">
      <c r="A228" s="4" t="s">
        <v>27</v>
      </c>
      <c r="B228" s="5" t="s">
        <v>9</v>
      </c>
      <c r="C228" s="5" t="s">
        <v>156</v>
      </c>
      <c r="D228" s="5" t="s">
        <v>14</v>
      </c>
      <c r="E228" s="5" t="s">
        <v>173</v>
      </c>
      <c r="F228" s="5" t="s">
        <v>163</v>
      </c>
      <c r="G228" s="5" t="s">
        <v>28</v>
      </c>
      <c r="H228" s="6">
        <v>179018</v>
      </c>
      <c r="I228" s="6">
        <v>0</v>
      </c>
      <c r="J228" s="6">
        <v>0</v>
      </c>
    </row>
    <row r="229" spans="1:10" ht="51" outlineLevel="3" x14ac:dyDescent="0.25">
      <c r="A229" s="4" t="s">
        <v>174</v>
      </c>
      <c r="B229" s="5" t="s">
        <v>9</v>
      </c>
      <c r="C229" s="5" t="s">
        <v>156</v>
      </c>
      <c r="D229" s="5" t="s">
        <v>14</v>
      </c>
      <c r="E229" s="5" t="s">
        <v>175</v>
      </c>
      <c r="F229" s="5" t="s">
        <v>12</v>
      </c>
      <c r="G229" s="5"/>
      <c r="H229" s="6">
        <v>185849</v>
      </c>
      <c r="I229" s="6">
        <f t="shared" ref="I229:J231" si="3">I230</f>
        <v>30000</v>
      </c>
      <c r="J229" s="6">
        <f t="shared" si="3"/>
        <v>30000</v>
      </c>
    </row>
    <row r="230" spans="1:10" ht="38.25" outlineLevel="4" x14ac:dyDescent="0.25">
      <c r="A230" s="4" t="s">
        <v>37</v>
      </c>
      <c r="B230" s="5" t="s">
        <v>9</v>
      </c>
      <c r="C230" s="5" t="s">
        <v>156</v>
      </c>
      <c r="D230" s="5" t="s">
        <v>14</v>
      </c>
      <c r="E230" s="5" t="s">
        <v>175</v>
      </c>
      <c r="F230" s="5" t="s">
        <v>38</v>
      </c>
      <c r="G230" s="5"/>
      <c r="H230" s="6">
        <v>185849</v>
      </c>
      <c r="I230" s="6">
        <f t="shared" si="3"/>
        <v>30000</v>
      </c>
      <c r="J230" s="6">
        <f t="shared" si="3"/>
        <v>30000</v>
      </c>
    </row>
    <row r="231" spans="1:10" ht="51" outlineLevel="5" x14ac:dyDescent="0.25">
      <c r="A231" s="4" t="s">
        <v>39</v>
      </c>
      <c r="B231" s="5" t="s">
        <v>9</v>
      </c>
      <c r="C231" s="5" t="s">
        <v>156</v>
      </c>
      <c r="D231" s="5" t="s">
        <v>14</v>
      </c>
      <c r="E231" s="5" t="s">
        <v>175</v>
      </c>
      <c r="F231" s="5" t="s">
        <v>40</v>
      </c>
      <c r="G231" s="5"/>
      <c r="H231" s="6">
        <v>185849</v>
      </c>
      <c r="I231" s="6">
        <f t="shared" si="3"/>
        <v>30000</v>
      </c>
      <c r="J231" s="6">
        <f t="shared" si="3"/>
        <v>30000</v>
      </c>
    </row>
    <row r="232" spans="1:10" outlineLevel="6" x14ac:dyDescent="0.25">
      <c r="A232" s="4" t="s">
        <v>72</v>
      </c>
      <c r="B232" s="5" t="s">
        <v>9</v>
      </c>
      <c r="C232" s="5" t="s">
        <v>156</v>
      </c>
      <c r="D232" s="5" t="s">
        <v>14</v>
      </c>
      <c r="E232" s="5" t="s">
        <v>175</v>
      </c>
      <c r="F232" s="5" t="s">
        <v>40</v>
      </c>
      <c r="G232" s="5" t="s">
        <v>73</v>
      </c>
      <c r="H232" s="6">
        <v>185849</v>
      </c>
      <c r="I232" s="6">
        <v>30000</v>
      </c>
      <c r="J232" s="6">
        <v>30000</v>
      </c>
    </row>
    <row r="233" spans="1:10" outlineLevel="1" x14ac:dyDescent="0.25">
      <c r="A233" s="4" t="s">
        <v>176</v>
      </c>
      <c r="B233" s="5" t="s">
        <v>9</v>
      </c>
      <c r="C233" s="5" t="s">
        <v>177</v>
      </c>
      <c r="D233" s="5" t="s">
        <v>10</v>
      </c>
      <c r="E233" s="5" t="s">
        <v>11</v>
      </c>
      <c r="F233" s="5" t="s">
        <v>12</v>
      </c>
      <c r="G233" s="5"/>
      <c r="H233" s="6">
        <v>72000</v>
      </c>
      <c r="I233" s="9">
        <v>72000</v>
      </c>
      <c r="J233" s="9">
        <v>72000</v>
      </c>
    </row>
    <row r="234" spans="1:10" outlineLevel="2" x14ac:dyDescent="0.25">
      <c r="A234" s="4" t="s">
        <v>178</v>
      </c>
      <c r="B234" s="5" t="s">
        <v>9</v>
      </c>
      <c r="C234" s="5" t="s">
        <v>177</v>
      </c>
      <c r="D234" s="5" t="s">
        <v>14</v>
      </c>
      <c r="E234" s="5" t="s">
        <v>11</v>
      </c>
      <c r="F234" s="5" t="s">
        <v>12</v>
      </c>
      <c r="G234" s="5"/>
      <c r="H234" s="6">
        <v>72000</v>
      </c>
      <c r="I234" s="9">
        <v>72000</v>
      </c>
      <c r="J234" s="9">
        <v>72000</v>
      </c>
    </row>
    <row r="235" spans="1:10" ht="51" outlineLevel="3" x14ac:dyDescent="0.25">
      <c r="A235" s="4" t="s">
        <v>179</v>
      </c>
      <c r="B235" s="5" t="s">
        <v>9</v>
      </c>
      <c r="C235" s="5" t="s">
        <v>177</v>
      </c>
      <c r="D235" s="5" t="s">
        <v>14</v>
      </c>
      <c r="E235" s="5" t="s">
        <v>180</v>
      </c>
      <c r="F235" s="5" t="s">
        <v>12</v>
      </c>
      <c r="G235" s="5"/>
      <c r="H235" s="6">
        <v>72000</v>
      </c>
      <c r="I235" s="9">
        <v>72000</v>
      </c>
      <c r="J235" s="9">
        <v>72000</v>
      </c>
    </row>
    <row r="236" spans="1:10" ht="25.5" outlineLevel="4" x14ac:dyDescent="0.25">
      <c r="A236" s="4" t="s">
        <v>181</v>
      </c>
      <c r="B236" s="5" t="s">
        <v>9</v>
      </c>
      <c r="C236" s="5" t="s">
        <v>177</v>
      </c>
      <c r="D236" s="5" t="s">
        <v>14</v>
      </c>
      <c r="E236" s="5" t="s">
        <v>180</v>
      </c>
      <c r="F236" s="5" t="s">
        <v>182</v>
      </c>
      <c r="G236" s="5"/>
      <c r="H236" s="6">
        <v>72000</v>
      </c>
      <c r="I236" s="9">
        <v>72000</v>
      </c>
      <c r="J236" s="9">
        <v>72000</v>
      </c>
    </row>
    <row r="237" spans="1:10" ht="51" outlineLevel="5" x14ac:dyDescent="0.25">
      <c r="A237" s="4" t="s">
        <v>183</v>
      </c>
      <c r="B237" s="5" t="s">
        <v>9</v>
      </c>
      <c r="C237" s="5" t="s">
        <v>177</v>
      </c>
      <c r="D237" s="5" t="s">
        <v>14</v>
      </c>
      <c r="E237" s="5" t="s">
        <v>180</v>
      </c>
      <c r="F237" s="5" t="s">
        <v>184</v>
      </c>
      <c r="G237" s="5"/>
      <c r="H237" s="6">
        <v>72000</v>
      </c>
      <c r="I237" s="9">
        <v>72000</v>
      </c>
      <c r="J237" s="9">
        <v>72000</v>
      </c>
    </row>
    <row r="238" spans="1:10" ht="38.25" outlineLevel="6" x14ac:dyDescent="0.25">
      <c r="A238" s="4" t="s">
        <v>185</v>
      </c>
      <c r="B238" s="5" t="s">
        <v>9</v>
      </c>
      <c r="C238" s="5" t="s">
        <v>177</v>
      </c>
      <c r="D238" s="5" t="s">
        <v>14</v>
      </c>
      <c r="E238" s="5" t="s">
        <v>180</v>
      </c>
      <c r="F238" s="5" t="s">
        <v>184</v>
      </c>
      <c r="G238" s="5" t="s">
        <v>186</v>
      </c>
      <c r="H238" s="6">
        <v>72000</v>
      </c>
      <c r="I238" s="9">
        <v>72000</v>
      </c>
      <c r="J238" s="9">
        <v>72000</v>
      </c>
    </row>
    <row r="239" spans="1:10" outlineLevel="1" x14ac:dyDescent="0.25">
      <c r="A239" s="4" t="s">
        <v>187</v>
      </c>
      <c r="B239" s="5" t="s">
        <v>9</v>
      </c>
      <c r="C239" s="5" t="s">
        <v>56</v>
      </c>
      <c r="D239" s="5" t="s">
        <v>10</v>
      </c>
      <c r="E239" s="5" t="s">
        <v>11</v>
      </c>
      <c r="F239" s="5" t="s">
        <v>12</v>
      </c>
      <c r="G239" s="5"/>
      <c r="H239" s="6">
        <v>411456</v>
      </c>
      <c r="I239" s="9">
        <v>411456</v>
      </c>
      <c r="J239" s="9">
        <v>411456</v>
      </c>
    </row>
    <row r="240" spans="1:10" outlineLevel="2" x14ac:dyDescent="0.25">
      <c r="A240" s="4" t="s">
        <v>188</v>
      </c>
      <c r="B240" s="5" t="s">
        <v>9</v>
      </c>
      <c r="C240" s="5" t="s">
        <v>56</v>
      </c>
      <c r="D240" s="5" t="s">
        <v>16</v>
      </c>
      <c r="E240" s="5" t="s">
        <v>11</v>
      </c>
      <c r="F240" s="5" t="s">
        <v>12</v>
      </c>
      <c r="G240" s="5"/>
      <c r="H240" s="6">
        <v>411456</v>
      </c>
      <c r="I240" s="9">
        <v>411456</v>
      </c>
      <c r="J240" s="9">
        <v>411456</v>
      </c>
    </row>
    <row r="241" spans="1:10" ht="63.75" outlineLevel="3" x14ac:dyDescent="0.25">
      <c r="A241" s="4" t="s">
        <v>189</v>
      </c>
      <c r="B241" s="5" t="s">
        <v>9</v>
      </c>
      <c r="C241" s="5" t="s">
        <v>56</v>
      </c>
      <c r="D241" s="5" t="s">
        <v>16</v>
      </c>
      <c r="E241" s="5" t="s">
        <v>190</v>
      </c>
      <c r="F241" s="5" t="s">
        <v>12</v>
      </c>
      <c r="G241" s="5"/>
      <c r="H241" s="6">
        <v>411456</v>
      </c>
      <c r="I241" s="9">
        <v>411456</v>
      </c>
      <c r="J241" s="9">
        <v>411456</v>
      </c>
    </row>
    <row r="242" spans="1:10" ht="38.25" outlineLevel="4" x14ac:dyDescent="0.25">
      <c r="A242" s="4" t="s">
        <v>37</v>
      </c>
      <c r="B242" s="5" t="s">
        <v>9</v>
      </c>
      <c r="C242" s="5" t="s">
        <v>56</v>
      </c>
      <c r="D242" s="5" t="s">
        <v>16</v>
      </c>
      <c r="E242" s="5" t="s">
        <v>190</v>
      </c>
      <c r="F242" s="5" t="s">
        <v>38</v>
      </c>
      <c r="G242" s="5"/>
      <c r="H242" s="6">
        <v>411456</v>
      </c>
      <c r="I242" s="9">
        <v>411456</v>
      </c>
      <c r="J242" s="9">
        <v>411456</v>
      </c>
    </row>
    <row r="243" spans="1:10" ht="51" outlineLevel="5" x14ac:dyDescent="0.25">
      <c r="A243" s="4" t="s">
        <v>39</v>
      </c>
      <c r="B243" s="5" t="s">
        <v>9</v>
      </c>
      <c r="C243" s="5" t="s">
        <v>56</v>
      </c>
      <c r="D243" s="5" t="s">
        <v>16</v>
      </c>
      <c r="E243" s="5" t="s">
        <v>190</v>
      </c>
      <c r="F243" s="5" t="s">
        <v>40</v>
      </c>
      <c r="G243" s="5"/>
      <c r="H243" s="6">
        <v>411456</v>
      </c>
      <c r="I243" s="9">
        <v>411456</v>
      </c>
      <c r="J243" s="9">
        <v>411456</v>
      </c>
    </row>
    <row r="244" spans="1:10" outlineLevel="6" x14ac:dyDescent="0.25">
      <c r="A244" s="4" t="s">
        <v>78</v>
      </c>
      <c r="B244" s="5" t="s">
        <v>9</v>
      </c>
      <c r="C244" s="5" t="s">
        <v>56</v>
      </c>
      <c r="D244" s="5" t="s">
        <v>16</v>
      </c>
      <c r="E244" s="5" t="s">
        <v>190</v>
      </c>
      <c r="F244" s="5" t="s">
        <v>40</v>
      </c>
      <c r="G244" s="5" t="s">
        <v>79</v>
      </c>
      <c r="H244" s="6">
        <v>30000</v>
      </c>
      <c r="I244" s="9">
        <v>30000</v>
      </c>
      <c r="J244" s="9">
        <v>30000</v>
      </c>
    </row>
    <row r="245" spans="1:10" outlineLevel="6" x14ac:dyDescent="0.25">
      <c r="A245" s="4" t="s">
        <v>43</v>
      </c>
      <c r="B245" s="5" t="s">
        <v>9</v>
      </c>
      <c r="C245" s="5" t="s">
        <v>56</v>
      </c>
      <c r="D245" s="5" t="s">
        <v>16</v>
      </c>
      <c r="E245" s="5" t="s">
        <v>190</v>
      </c>
      <c r="F245" s="5" t="s">
        <v>40</v>
      </c>
      <c r="G245" s="5" t="s">
        <v>44</v>
      </c>
      <c r="H245" s="6">
        <v>321456</v>
      </c>
      <c r="I245" s="9">
        <v>321456</v>
      </c>
      <c r="J245" s="9">
        <v>321456</v>
      </c>
    </row>
    <row r="246" spans="1:10" ht="25.5" outlineLevel="6" x14ac:dyDescent="0.25">
      <c r="A246" s="4" t="s">
        <v>68</v>
      </c>
      <c r="B246" s="5" t="s">
        <v>9</v>
      </c>
      <c r="C246" s="5" t="s">
        <v>56</v>
      </c>
      <c r="D246" s="5" t="s">
        <v>16</v>
      </c>
      <c r="E246" s="5" t="s">
        <v>190</v>
      </c>
      <c r="F246" s="5" t="s">
        <v>40</v>
      </c>
      <c r="G246" s="5" t="s">
        <v>69</v>
      </c>
      <c r="H246" s="6">
        <v>35000</v>
      </c>
      <c r="I246" s="9">
        <v>35000</v>
      </c>
      <c r="J246" s="9">
        <v>35000</v>
      </c>
    </row>
    <row r="247" spans="1:10" ht="38.25" outlineLevel="6" x14ac:dyDescent="0.25">
      <c r="A247" s="4" t="s">
        <v>166</v>
      </c>
      <c r="B247" s="5" t="s">
        <v>9</v>
      </c>
      <c r="C247" s="5" t="s">
        <v>56</v>
      </c>
      <c r="D247" s="5" t="s">
        <v>16</v>
      </c>
      <c r="E247" s="5" t="s">
        <v>190</v>
      </c>
      <c r="F247" s="5" t="s">
        <v>40</v>
      </c>
      <c r="G247" s="5" t="s">
        <v>167</v>
      </c>
      <c r="H247" s="6">
        <v>25000</v>
      </c>
      <c r="I247" s="9">
        <v>25000</v>
      </c>
      <c r="J247" s="9">
        <v>25000</v>
      </c>
    </row>
    <row r="248" spans="1:10" ht="12.75" customHeight="1" x14ac:dyDescent="0.25">
      <c r="A248" s="32" t="s">
        <v>191</v>
      </c>
      <c r="B248" s="33"/>
      <c r="C248" s="33"/>
      <c r="D248" s="33"/>
      <c r="E248" s="33"/>
      <c r="F248" s="33"/>
      <c r="G248" s="33"/>
      <c r="H248" s="7">
        <v>16601686.470000001</v>
      </c>
      <c r="I248" s="7">
        <f>I10</f>
        <v>13778172.609999999</v>
      </c>
      <c r="J248" s="7">
        <f>J10</f>
        <v>13163095.109999999</v>
      </c>
    </row>
    <row r="249" spans="1:10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34"/>
      <c r="B250" s="35"/>
      <c r="C250" s="35"/>
      <c r="D250" s="35"/>
      <c r="E250" s="35"/>
      <c r="F250" s="35"/>
      <c r="G250" s="35"/>
      <c r="H250" s="35"/>
      <c r="I250" s="35"/>
      <c r="J250" s="35"/>
    </row>
    <row r="251" spans="1:10" ht="15.75" x14ac:dyDescent="0.25">
      <c r="A251" s="27" t="s">
        <v>200</v>
      </c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10" ht="15.75" x14ac:dyDescent="0.25">
      <c r="A252" s="37" t="s">
        <v>201</v>
      </c>
      <c r="B252" s="37"/>
      <c r="C252" s="37"/>
      <c r="D252" s="37"/>
      <c r="E252" s="37"/>
      <c r="F252" s="37"/>
      <c r="G252" s="37"/>
      <c r="H252" s="37"/>
      <c r="I252" s="37"/>
      <c r="J252" s="37"/>
    </row>
    <row r="253" spans="1:10" x14ac:dyDescent="0.25">
      <c r="A253" s="38" t="s">
        <v>197</v>
      </c>
      <c r="B253" s="38"/>
      <c r="C253" s="38"/>
      <c r="D253" s="38"/>
      <c r="E253" s="38"/>
      <c r="F253" s="38"/>
      <c r="G253" s="38"/>
      <c r="H253" s="38"/>
      <c r="I253" s="38"/>
      <c r="J253" s="38"/>
    </row>
    <row r="254" spans="1:10" ht="33.75" customHeight="1" x14ac:dyDescent="0.25">
      <c r="A254" s="39" t="s">
        <v>202</v>
      </c>
      <c r="B254" s="24" t="s">
        <v>203</v>
      </c>
      <c r="C254" s="25"/>
      <c r="D254" s="25"/>
      <c r="E254" s="25"/>
      <c r="F254" s="25"/>
      <c r="G254" s="26"/>
      <c r="H254" s="24" t="s">
        <v>204</v>
      </c>
      <c r="I254" s="25"/>
      <c r="J254" s="25"/>
    </row>
    <row r="255" spans="1:10" ht="38.25" x14ac:dyDescent="0.25">
      <c r="A255" s="40"/>
      <c r="B255" s="10" t="s">
        <v>205</v>
      </c>
      <c r="C255" s="24" t="s">
        <v>206</v>
      </c>
      <c r="D255" s="25"/>
      <c r="E255" s="25"/>
      <c r="F255" s="25"/>
      <c r="G255" s="26"/>
      <c r="H255" s="11" t="s">
        <v>207</v>
      </c>
      <c r="I255" s="12" t="s">
        <v>208</v>
      </c>
      <c r="J255" s="13" t="s">
        <v>215</v>
      </c>
    </row>
    <row r="256" spans="1:10" ht="25.5" x14ac:dyDescent="0.25">
      <c r="A256" s="14" t="s">
        <v>209</v>
      </c>
      <c r="B256" s="10">
        <v>828</v>
      </c>
      <c r="C256" s="21" t="s">
        <v>210</v>
      </c>
      <c r="D256" s="22"/>
      <c r="E256" s="22"/>
      <c r="F256" s="22"/>
      <c r="G256" s="23"/>
      <c r="H256" s="15">
        <v>0</v>
      </c>
      <c r="I256" s="16">
        <v>0</v>
      </c>
      <c r="J256" s="16">
        <v>0</v>
      </c>
    </row>
    <row r="257" spans="1:10" ht="25.5" x14ac:dyDescent="0.25">
      <c r="A257" s="17" t="s">
        <v>211</v>
      </c>
      <c r="B257" s="18">
        <v>828</v>
      </c>
      <c r="C257" s="24" t="s">
        <v>212</v>
      </c>
      <c r="D257" s="25"/>
      <c r="E257" s="25"/>
      <c r="F257" s="25"/>
      <c r="G257" s="26"/>
      <c r="H257" s="19">
        <v>-16601686.470000001</v>
      </c>
      <c r="I257" s="20">
        <v>-13778172.609999999</v>
      </c>
      <c r="J257" s="20">
        <v>-13163095.109999999</v>
      </c>
    </row>
    <row r="258" spans="1:10" ht="25.5" x14ac:dyDescent="0.25">
      <c r="A258" s="17" t="s">
        <v>213</v>
      </c>
      <c r="B258" s="18">
        <v>828</v>
      </c>
      <c r="C258" s="24" t="s">
        <v>214</v>
      </c>
      <c r="D258" s="25"/>
      <c r="E258" s="25"/>
      <c r="F258" s="25"/>
      <c r="G258" s="26"/>
      <c r="H258" s="19">
        <v>16601686.470000001</v>
      </c>
      <c r="I258" s="20">
        <v>13778172.609999999</v>
      </c>
      <c r="J258" s="20">
        <v>13163095.109999999</v>
      </c>
    </row>
  </sheetData>
  <mergeCells count="19">
    <mergeCell ref="B254:G254"/>
    <mergeCell ref="H254:J254"/>
    <mergeCell ref="C255:G255"/>
    <mergeCell ref="C256:G256"/>
    <mergeCell ref="C257:G257"/>
    <mergeCell ref="C258:G258"/>
    <mergeCell ref="A251:J251"/>
    <mergeCell ref="H1:J1"/>
    <mergeCell ref="A2:J2"/>
    <mergeCell ref="A3:J3"/>
    <mergeCell ref="A8:J8"/>
    <mergeCell ref="A248:G248"/>
    <mergeCell ref="A250:J250"/>
    <mergeCell ref="A4:J4"/>
    <mergeCell ref="A6:J6"/>
    <mergeCell ref="A7:J7"/>
    <mergeCell ref="A252:J252"/>
    <mergeCell ref="A253:J253"/>
    <mergeCell ref="A254:A255"/>
  </mergeCells>
  <pageMargins left="0.78740157480314965" right="0.59055118110236227" top="0.59055118110236227" bottom="0.59055118110236227" header="0.39370078740157483" footer="0.5118110236220472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10.01.2020&lt;/string&gt;&#10;  &lt;/DateInfo&gt;&#10;  &lt;Code&gt;781DFBF08BE64705BCB3B6CB298A5A&lt;/Code&gt;&#10;  &lt;ObjectCode&gt;SQUERY_SVOD_ROSP&lt;/ObjectCode&gt;&#10;  &lt;DocName&gt;Вариант (новый от 05.03.2014 11_45_38)&lt;/DocName&gt;&#10;  &lt;VariantName&gt;Вариант (новый от 05.03.2014 11:45:38)&lt;/VariantName&gt;&#10;  &lt;VariantLink&gt;12405162&lt;/VariantLink&gt;&#10;  &lt;SvodReportLink xsi:nil=&quot;true&quot; /&gt;&#10;  &lt;ReportLink&gt;126924&lt;/ReportLink&gt;&#10;  &lt;Note&gt;01.01.2020 - 10.0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B72BC0D-F0ED-4BF4-A0EF-1AC0C4A0F9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FINANSIST\Галина</dc:creator>
  <cp:lastModifiedBy>Галина</cp:lastModifiedBy>
  <cp:lastPrinted>2020-01-13T06:19:51Z</cp:lastPrinted>
  <dcterms:created xsi:type="dcterms:W3CDTF">2020-01-10T11:17:52Z</dcterms:created>
  <dcterms:modified xsi:type="dcterms:W3CDTF">2020-01-13T06:20:11Z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05.03.2014 11_45_38)</vt:lpwstr>
  </property>
  <property fmtid="{D5CDD505-2E9C-101B-9397-08002B2CF9AE}" pid="3" name="Версия клиента">
    <vt:lpwstr>19.2.21.9270</vt:lpwstr>
  </property>
  <property fmtid="{D5CDD505-2E9C-101B-9397-08002B2CF9AE}" pid="4" name="Версия базы">
    <vt:lpwstr>19.2.2583.2521784</vt:lpwstr>
  </property>
  <property fmtid="{D5CDD505-2E9C-101B-9397-08002B2CF9AE}" pid="5" name="Тип сервера">
    <vt:lpwstr>MSSQL</vt:lpwstr>
  </property>
  <property fmtid="{D5CDD505-2E9C-101B-9397-08002B2CF9AE}" pid="6" name="Сервер">
    <vt:lpwstr>FINANSIST\SQLEXPRESS</vt:lpwstr>
  </property>
  <property fmtid="{D5CDD505-2E9C-101B-9397-08002B2CF9AE}" pid="7" name="База">
    <vt:lpwstr>budget_talici_2019</vt:lpwstr>
  </property>
  <property fmtid="{D5CDD505-2E9C-101B-9397-08002B2CF9AE}" pid="8" name="Пользователь">
    <vt:lpwstr>администратор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Вариант (новый от 05.03.2014 11:45:38)</vt:lpwstr>
  </property>
  <property fmtid="{D5CDD505-2E9C-101B-9397-08002B2CF9AE}" pid="11" name="Код отчета">
    <vt:lpwstr>781DFBF08BE64705BCB3B6CB298A5A</vt:lpwstr>
  </property>
  <property fmtid="{D5CDD505-2E9C-101B-9397-08002B2CF9AE}" pid="12" name="Локальная база">
    <vt:lpwstr>не используется</vt:lpwstr>
  </property>
</Properties>
</file>